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23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<sst xmlns="http://schemas.openxmlformats.org/spreadsheetml/2006/main" count="115" uniqueCount="45">
  <si>
    <t>группа</t>
  </si>
  <si>
    <t>ФИО</t>
  </si>
  <si>
    <t>дата</t>
  </si>
  <si>
    <t>билет</t>
  </si>
  <si>
    <t>сумма</t>
  </si>
  <si>
    <t>лекции</t>
  </si>
  <si>
    <t>бонус</t>
  </si>
  <si>
    <t>итог</t>
  </si>
  <si>
    <t>оценка</t>
  </si>
  <si>
    <t>выставлено</t>
  </si>
  <si>
    <t>max</t>
  </si>
  <si>
    <t>-</t>
  </si>
  <si>
    <t>Никишин Н. Г.</t>
  </si>
  <si>
    <t>Кондратьева Ю. А.</t>
  </si>
  <si>
    <t>Тихонов Г. Н.</t>
  </si>
  <si>
    <t>Соколов С. С.</t>
  </si>
  <si>
    <t>Катраев В. Д.</t>
  </si>
  <si>
    <t>Меркулова Т. Д.</t>
  </si>
  <si>
    <t>Глаголева В. К.</t>
  </si>
  <si>
    <t>Харитонова А. Д.</t>
  </si>
  <si>
    <t>Полежаев В. А.</t>
  </si>
  <si>
    <t>Малеев А. А.</t>
  </si>
  <si>
    <t>Авраменко А. В.</t>
  </si>
  <si>
    <t>Васильева Н. В.</t>
  </si>
  <si>
    <t>Воронова П. Ф.</t>
  </si>
  <si>
    <t>Платицына И. В.</t>
  </si>
  <si>
    <t>Лаугина Т. А.</t>
  </si>
  <si>
    <t>Морозова Т. В.</t>
  </si>
  <si>
    <t>Куракин А. В.</t>
  </si>
  <si>
    <t>Челнокова П. Р.</t>
  </si>
  <si>
    <t>Кулагин И. С.</t>
  </si>
  <si>
    <t>Бицоев В. И.</t>
  </si>
  <si>
    <t>Ковалев А. С.</t>
  </si>
  <si>
    <t>Евтюхина И. А.</t>
  </si>
  <si>
    <t>Гурьянов А. К.</t>
  </si>
  <si>
    <t>Жиенбай О. Е.</t>
  </si>
  <si>
    <t>вво2</t>
  </si>
  <si>
    <t>Радек М. А.</t>
  </si>
  <si>
    <t>Малахов А. В.</t>
  </si>
  <si>
    <t>Куркин К. В.</t>
  </si>
  <si>
    <t>Васильев А. Д.</t>
  </si>
  <si>
    <t>Капсатаров А. М.</t>
  </si>
  <si>
    <t>Смирнов К. В.</t>
  </si>
  <si>
    <t>Турканов Г. И.</t>
  </si>
  <si>
    <t>Лавыш А.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</si>
</sst>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18" fillId="0" borderId="0" xfId="57" applyBorder="1">
      <alignment/>
      <protection/>
    </xf>
    <xf numFmtId="0" fontId="19" fillId="0" borderId="0" xfId="57" applyFont="1" applyBorder="1">
      <alignment/>
      <protection/>
    </xf>
    <xf numFmtId="0" fontId="0" fillId="0" borderId="0" xfId="0" applyBorder="1" applyAlignment="1">
      <alignment/>
    </xf>
    <xf numFmtId="1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0" fillId="0" borderId="10" xfId="56" applyFont="1" applyBorder="1">
      <alignment/>
      <protection/>
    </xf>
    <xf numFmtId="1" fontId="20" fillId="0" borderId="10" xfId="56" applyNumberFormat="1" applyFont="1" applyBorder="1">
      <alignment/>
      <protection/>
    </xf>
    <xf numFmtId="0" fontId="20" fillId="0" borderId="10" xfId="57" applyFont="1" applyBorder="1">
      <alignment/>
      <protection/>
    </xf>
    <xf numFmtId="0" fontId="0" fillId="0" borderId="11" xfId="0" applyFont="1" applyBorder="1" applyAlignment="1">
      <alignment/>
    </xf>
    <xf numFmtId="1" fontId="20" fillId="0" borderId="11" xfId="56" applyNumberFormat="1" applyFont="1" applyBorder="1">
      <alignment/>
      <protection/>
    </xf>
    <xf numFmtId="0" fontId="20" fillId="0" borderId="11" xfId="56" applyFont="1" applyBorder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13" xfId="55" applyFont="1" applyBorder="1">
      <alignment/>
      <protection/>
    </xf>
    <xf numFmtId="49" fontId="20" fillId="0" borderId="13" xfId="56" applyNumberFormat="1" applyFont="1" applyFill="1" applyBorder="1">
      <alignment/>
      <protection/>
    </xf>
    <xf numFmtId="0" fontId="20" fillId="0" borderId="13" xfId="56" applyFont="1" applyBorder="1" applyAlignment="1" quotePrefix="1">
      <alignment horizontal="left"/>
      <protection/>
    </xf>
    <xf numFmtId="0" fontId="20" fillId="0" borderId="13" xfId="56" applyFont="1" applyBorder="1">
      <alignment/>
      <protection/>
    </xf>
    <xf numFmtId="0" fontId="0" fillId="0" borderId="14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3" xfId="56" applyNumberFormat="1" applyFont="1" applyFill="1" applyBorder="1" applyAlignment="1">
      <alignment horizontal="right"/>
      <protection/>
    </xf>
    <xf numFmtId="1" fontId="20" fillId="0" borderId="13" xfId="56" applyNumberFormat="1" applyFont="1" applyBorder="1">
      <alignment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0" fillId="0" borderId="17" xfId="57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20" fillId="0" borderId="19" xfId="57" applyFont="1" applyBorder="1">
      <alignment/>
      <protection/>
    </xf>
    <xf numFmtId="0" fontId="20" fillId="0" borderId="20" xfId="57" applyFont="1" applyBorder="1">
      <alignment/>
      <protection/>
    </xf>
    <xf numFmtId="1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20" fillId="0" borderId="20" xfId="56" applyNumberFormat="1" applyFont="1" applyBorder="1">
      <alignment/>
      <protection/>
    </xf>
    <xf numFmtId="0" fontId="20" fillId="0" borderId="20" xfId="56" applyFont="1" applyBorder="1">
      <alignment/>
      <protection/>
    </xf>
    <xf numFmtId="0" fontId="0" fillId="0" borderId="2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18.140625" style="0" bestFit="1" customWidth="1"/>
    <col min="3" max="3" width="10.140625" style="0" bestFit="1" customWidth="1"/>
    <col min="4" max="4" width="6.421875" style="0" bestFit="1" customWidth="1"/>
    <col min="5" max="13" width="2.00390625" style="0" bestFit="1" customWidth="1"/>
    <col min="14" max="24" width="3.00390625" style="0" bestFit="1" customWidth="1"/>
    <col min="25" max="25" width="6.57421875" style="0" bestFit="1" customWidth="1"/>
    <col min="26" max="26" width="7.7109375" style="0" bestFit="1" customWidth="1"/>
    <col min="27" max="27" width="6.00390625" style="0" bestFit="1" customWidth="1"/>
    <col min="28" max="28" width="4.8515625" style="0" bestFit="1" customWidth="1"/>
    <col min="29" max="29" width="7.57421875" style="0" bestFit="1" customWidth="1"/>
    <col min="30" max="30" width="11.7109375" style="0" bestFit="1" customWidth="1"/>
  </cols>
  <sheetData>
    <row r="1" spans="1:30" ht="15.75" thickBot="1">
      <c r="A1" s="18" t="s">
        <v>0</v>
      </c>
      <c r="B1" s="19" t="s">
        <v>1</v>
      </c>
      <c r="C1" s="20" t="s">
        <v>2</v>
      </c>
      <c r="D1" s="19" t="s">
        <v>3</v>
      </c>
      <c r="E1" s="21">
        <v>1</v>
      </c>
      <c r="F1" s="21">
        <v>2</v>
      </c>
      <c r="G1" s="21">
        <v>3</v>
      </c>
      <c r="H1" s="21">
        <v>4</v>
      </c>
      <c r="I1" s="21">
        <v>5</v>
      </c>
      <c r="J1" s="21">
        <v>6</v>
      </c>
      <c r="K1" s="21">
        <v>7</v>
      </c>
      <c r="L1" s="21">
        <v>8</v>
      </c>
      <c r="M1" s="21">
        <v>9</v>
      </c>
      <c r="N1" s="21">
        <v>10</v>
      </c>
      <c r="O1" s="21">
        <v>11</v>
      </c>
      <c r="P1" s="21">
        <v>12</v>
      </c>
      <c r="Q1" s="21">
        <v>13</v>
      </c>
      <c r="R1" s="21">
        <v>14</v>
      </c>
      <c r="S1" s="21">
        <v>15</v>
      </c>
      <c r="T1" s="21">
        <v>16</v>
      </c>
      <c r="U1" s="21">
        <v>17</v>
      </c>
      <c r="V1" s="21">
        <v>18</v>
      </c>
      <c r="W1" s="21">
        <v>19</v>
      </c>
      <c r="X1" s="21">
        <v>20</v>
      </c>
      <c r="Y1" s="21" t="s">
        <v>4</v>
      </c>
      <c r="Z1" s="19" t="s">
        <v>5</v>
      </c>
      <c r="AA1" s="22" t="s">
        <v>6</v>
      </c>
      <c r="AB1" s="23" t="s">
        <v>7</v>
      </c>
      <c r="AC1" s="23" t="s">
        <v>8</v>
      </c>
      <c r="AD1" s="24" t="s">
        <v>9</v>
      </c>
    </row>
    <row r="2" spans="1:30" ht="15.75" thickBot="1">
      <c r="A2" s="18" t="s">
        <v>10</v>
      </c>
      <c r="B2" s="19"/>
      <c r="C2" s="20"/>
      <c r="D2" s="19"/>
      <c r="E2" s="27">
        <v>2</v>
      </c>
      <c r="F2" s="27">
        <v>3</v>
      </c>
      <c r="G2" s="27">
        <v>2</v>
      </c>
      <c r="H2" s="27">
        <v>3</v>
      </c>
      <c r="I2" s="27">
        <v>2</v>
      </c>
      <c r="J2" s="27">
        <v>2</v>
      </c>
      <c r="K2" s="27">
        <v>2</v>
      </c>
      <c r="L2" s="27">
        <v>3</v>
      </c>
      <c r="M2" s="27">
        <v>2</v>
      </c>
      <c r="N2" s="27">
        <v>2</v>
      </c>
      <c r="O2" s="27">
        <v>3</v>
      </c>
      <c r="P2" s="27">
        <v>3</v>
      </c>
      <c r="Q2" s="27">
        <v>3</v>
      </c>
      <c r="R2" s="27">
        <v>2</v>
      </c>
      <c r="S2" s="27">
        <v>2</v>
      </c>
      <c r="T2" s="27">
        <v>2</v>
      </c>
      <c r="U2" s="27">
        <v>2</v>
      </c>
      <c r="V2" s="27">
        <v>3</v>
      </c>
      <c r="W2" s="27">
        <v>3</v>
      </c>
      <c r="X2" s="27">
        <v>3</v>
      </c>
      <c r="Y2" s="28">
        <f>SUM(E2:X2)</f>
        <v>49</v>
      </c>
      <c r="Z2" s="19">
        <v>10</v>
      </c>
      <c r="AA2" s="23">
        <f>FLOOR((Z2+1)/2,1)</f>
        <v>5</v>
      </c>
      <c r="AB2" s="28">
        <f>SUM(Y2,AA2)</f>
        <v>54</v>
      </c>
      <c r="AC2" s="23">
        <f>MAX(2,MIN(5,FLOOR((AB2+9)/8,1)))</f>
        <v>5</v>
      </c>
      <c r="AD2" s="24"/>
    </row>
    <row r="3" spans="1:30" ht="15">
      <c r="A3" s="29">
        <v>401</v>
      </c>
      <c r="B3" s="15" t="s">
        <v>32</v>
      </c>
      <c r="C3" s="25">
        <v>41254</v>
      </c>
      <c r="D3" s="15">
        <v>21</v>
      </c>
      <c r="E3" s="26">
        <v>2</v>
      </c>
      <c r="F3" s="26">
        <v>1</v>
      </c>
      <c r="G3" s="26">
        <v>2</v>
      </c>
      <c r="H3" s="26">
        <v>0</v>
      </c>
      <c r="I3" s="26">
        <v>0</v>
      </c>
      <c r="J3" s="26">
        <v>2</v>
      </c>
      <c r="K3" s="26">
        <v>2</v>
      </c>
      <c r="L3" s="26">
        <v>2</v>
      </c>
      <c r="M3" s="26">
        <v>2</v>
      </c>
      <c r="N3" s="26">
        <v>1</v>
      </c>
      <c r="O3" s="26">
        <v>1</v>
      </c>
      <c r="P3" s="26">
        <v>2</v>
      </c>
      <c r="Q3" s="26">
        <v>2</v>
      </c>
      <c r="R3" s="26">
        <v>2</v>
      </c>
      <c r="S3" s="26">
        <v>2</v>
      </c>
      <c r="T3" s="26">
        <v>0</v>
      </c>
      <c r="U3" s="26" t="s">
        <v>11</v>
      </c>
      <c r="V3" s="26">
        <v>2</v>
      </c>
      <c r="W3" s="26" t="s">
        <v>11</v>
      </c>
      <c r="X3" s="26" t="s">
        <v>11</v>
      </c>
      <c r="Y3" s="16">
        <f>SUM(E3:X3)</f>
        <v>25</v>
      </c>
      <c r="Z3" s="15">
        <v>6</v>
      </c>
      <c r="AA3" s="17">
        <f>FLOOR((Z3+1)/2,1)</f>
        <v>3</v>
      </c>
      <c r="AB3" s="16">
        <f>SUM(Y3,AA3)</f>
        <v>28</v>
      </c>
      <c r="AC3" s="17">
        <f>MAX(2,MIN(5,FLOOR((AB3+9)/8,1)))</f>
        <v>4</v>
      </c>
      <c r="AD3" s="30"/>
    </row>
    <row r="4" spans="1:30" ht="15">
      <c r="A4" s="31">
        <v>407</v>
      </c>
      <c r="B4" s="14" t="s">
        <v>12</v>
      </c>
      <c r="C4" s="9">
        <v>40888</v>
      </c>
      <c r="D4" s="8">
        <v>1</v>
      </c>
      <c r="E4" s="10">
        <v>2</v>
      </c>
      <c r="F4" s="10">
        <v>1</v>
      </c>
      <c r="G4" s="10">
        <v>2</v>
      </c>
      <c r="H4" s="10">
        <v>2</v>
      </c>
      <c r="I4" s="10">
        <v>2</v>
      </c>
      <c r="J4" s="10">
        <v>2</v>
      </c>
      <c r="K4" s="10">
        <v>2</v>
      </c>
      <c r="L4" s="10">
        <v>3</v>
      </c>
      <c r="M4" s="10">
        <v>2</v>
      </c>
      <c r="N4" s="10">
        <v>2</v>
      </c>
      <c r="O4" s="10">
        <v>2</v>
      </c>
      <c r="P4" s="10">
        <v>2</v>
      </c>
      <c r="Q4" s="10">
        <v>2</v>
      </c>
      <c r="R4" s="10">
        <v>2</v>
      </c>
      <c r="S4" s="10">
        <v>2</v>
      </c>
      <c r="T4" s="10" t="s">
        <v>11</v>
      </c>
      <c r="U4" s="8">
        <v>0</v>
      </c>
      <c r="V4" s="10">
        <v>0</v>
      </c>
      <c r="W4" s="10">
        <v>3</v>
      </c>
      <c r="X4" s="10">
        <v>3</v>
      </c>
      <c r="Y4" s="13">
        <f>SUM(E4:X4)</f>
        <v>36</v>
      </c>
      <c r="Z4" s="14">
        <v>10</v>
      </c>
      <c r="AA4" s="12">
        <f>FLOOR((Z4+1)/2,1)</f>
        <v>5</v>
      </c>
      <c r="AB4" s="13">
        <f>SUM(Y4,AA4)</f>
        <v>41</v>
      </c>
      <c r="AC4" s="12">
        <f>MAX(2,MIN(5,FLOOR((AB4+9)/8,1)))</f>
        <v>5</v>
      </c>
      <c r="AD4" s="32"/>
    </row>
    <row r="5" spans="1:30" ht="15">
      <c r="A5" s="33">
        <v>411</v>
      </c>
      <c r="B5" s="11" t="s">
        <v>22</v>
      </c>
      <c r="C5" s="9">
        <v>41254</v>
      </c>
      <c r="D5" s="8">
        <v>11</v>
      </c>
      <c r="E5" s="8">
        <v>2</v>
      </c>
      <c r="F5" s="8">
        <v>2</v>
      </c>
      <c r="G5" s="8">
        <v>2</v>
      </c>
      <c r="H5" s="8">
        <v>2</v>
      </c>
      <c r="I5" s="8">
        <v>1</v>
      </c>
      <c r="J5" s="8">
        <v>1</v>
      </c>
      <c r="K5" s="8">
        <v>2</v>
      </c>
      <c r="L5" s="8">
        <v>2</v>
      </c>
      <c r="M5" s="8">
        <v>2</v>
      </c>
      <c r="N5" s="8">
        <v>0</v>
      </c>
      <c r="O5" s="8">
        <v>2</v>
      </c>
      <c r="P5" s="8">
        <v>2</v>
      </c>
      <c r="Q5" s="8">
        <v>2</v>
      </c>
      <c r="R5" s="8">
        <v>1</v>
      </c>
      <c r="S5" s="8">
        <v>0</v>
      </c>
      <c r="T5" s="8">
        <v>0</v>
      </c>
      <c r="U5" s="8">
        <v>1</v>
      </c>
      <c r="V5" s="8">
        <v>0</v>
      </c>
      <c r="W5" s="8">
        <v>2</v>
      </c>
      <c r="X5" s="8">
        <v>0</v>
      </c>
      <c r="Y5" s="13">
        <f>SUM(E5:X5)</f>
        <v>26</v>
      </c>
      <c r="Z5" s="8">
        <v>0</v>
      </c>
      <c r="AA5" s="12">
        <f>FLOOR((Z5+1)/2,1)</f>
        <v>0</v>
      </c>
      <c r="AB5" s="13">
        <f>SUM(Y5,AA5)</f>
        <v>26</v>
      </c>
      <c r="AC5" s="12">
        <f>MAX(2,MIN(5,FLOOR((AB5+9)/8,1)))</f>
        <v>4</v>
      </c>
      <c r="AD5" s="32"/>
    </row>
    <row r="6" spans="1:30" ht="15">
      <c r="A6" s="34">
        <v>411</v>
      </c>
      <c r="B6" s="8" t="s">
        <v>42</v>
      </c>
      <c r="C6" s="9">
        <v>41254</v>
      </c>
      <c r="D6" s="8">
        <v>30</v>
      </c>
      <c r="E6" s="10">
        <v>2</v>
      </c>
      <c r="F6" s="10">
        <v>0</v>
      </c>
      <c r="G6" s="10">
        <v>2</v>
      </c>
      <c r="H6" s="10">
        <v>3</v>
      </c>
      <c r="I6" s="10">
        <v>1</v>
      </c>
      <c r="J6" s="10">
        <v>2</v>
      </c>
      <c r="K6" s="10">
        <v>2</v>
      </c>
      <c r="L6" s="10">
        <v>1</v>
      </c>
      <c r="M6" s="10">
        <v>2</v>
      </c>
      <c r="N6" s="10">
        <v>0</v>
      </c>
      <c r="O6" s="10">
        <v>2</v>
      </c>
      <c r="P6" s="10">
        <v>2</v>
      </c>
      <c r="Q6" s="10" t="s">
        <v>11</v>
      </c>
      <c r="R6" s="10" t="s">
        <v>11</v>
      </c>
      <c r="S6" s="10">
        <v>2</v>
      </c>
      <c r="T6" s="10">
        <v>1</v>
      </c>
      <c r="U6" s="10" t="s">
        <v>11</v>
      </c>
      <c r="V6" s="10" t="s">
        <v>11</v>
      </c>
      <c r="W6" s="10">
        <v>1</v>
      </c>
      <c r="X6" s="10" t="s">
        <v>11</v>
      </c>
      <c r="Y6" s="13">
        <f>SUM(E6:X6)</f>
        <v>23</v>
      </c>
      <c r="Z6" s="8">
        <v>7</v>
      </c>
      <c r="AA6" s="12">
        <f>FLOOR((Z6+1)/2,1)</f>
        <v>4</v>
      </c>
      <c r="AB6" s="13">
        <f>SUM(Y6,AA6)</f>
        <v>27</v>
      </c>
      <c r="AC6" s="12">
        <f>MAX(2,MIN(5,FLOOR((AB6+9)/8,1)))</f>
        <v>4</v>
      </c>
      <c r="AD6" s="32"/>
    </row>
    <row r="7" spans="1:30" ht="15">
      <c r="A7" s="33">
        <v>412</v>
      </c>
      <c r="B7" s="11" t="s">
        <v>23</v>
      </c>
      <c r="C7" s="9">
        <v>41254</v>
      </c>
      <c r="D7" s="8">
        <v>12</v>
      </c>
      <c r="E7" s="8">
        <v>2</v>
      </c>
      <c r="F7" s="8">
        <v>2</v>
      </c>
      <c r="G7" s="8">
        <v>2</v>
      </c>
      <c r="H7" s="8">
        <v>3</v>
      </c>
      <c r="I7" s="8">
        <v>2</v>
      </c>
      <c r="J7" s="8">
        <v>1</v>
      </c>
      <c r="K7" s="8">
        <v>2</v>
      </c>
      <c r="L7" s="8">
        <v>2</v>
      </c>
      <c r="M7" s="8">
        <v>2</v>
      </c>
      <c r="N7" s="8">
        <v>1</v>
      </c>
      <c r="O7" s="8">
        <v>2</v>
      </c>
      <c r="P7" s="8">
        <v>2</v>
      </c>
      <c r="Q7" s="8">
        <v>2</v>
      </c>
      <c r="R7" s="8">
        <v>1</v>
      </c>
      <c r="S7" s="8">
        <v>2</v>
      </c>
      <c r="T7" s="8">
        <v>2</v>
      </c>
      <c r="U7" s="8">
        <v>0</v>
      </c>
      <c r="V7" s="8">
        <v>1</v>
      </c>
      <c r="W7" s="8">
        <v>2</v>
      </c>
      <c r="X7" s="8">
        <v>0</v>
      </c>
      <c r="Y7" s="13">
        <f>SUM(E7:X7)</f>
        <v>33</v>
      </c>
      <c r="Z7" s="8">
        <v>2</v>
      </c>
      <c r="AA7" s="12">
        <f>FLOOR((Z7+1)/2,1)</f>
        <v>1</v>
      </c>
      <c r="AB7" s="13">
        <f>SUM(Y7,AA7)</f>
        <v>34</v>
      </c>
      <c r="AC7" s="12">
        <f>MAX(2,MIN(5,FLOOR((AB7+9)/8,1)))</f>
        <v>5</v>
      </c>
      <c r="AD7" s="32"/>
    </row>
    <row r="8" spans="1:30" ht="15">
      <c r="A8" s="34">
        <v>412</v>
      </c>
      <c r="B8" s="8" t="s">
        <v>33</v>
      </c>
      <c r="C8" s="9">
        <v>41254</v>
      </c>
      <c r="D8" s="8">
        <v>22</v>
      </c>
      <c r="E8" s="10">
        <v>2</v>
      </c>
      <c r="F8" s="10">
        <v>2</v>
      </c>
      <c r="G8" s="10">
        <v>0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0</v>
      </c>
      <c r="O8" s="10">
        <v>2</v>
      </c>
      <c r="P8" s="10">
        <v>2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>
        <v>2</v>
      </c>
      <c r="X8" s="10" t="s">
        <v>11</v>
      </c>
      <c r="Y8" s="13">
        <f>SUM(E8:X8)</f>
        <v>22</v>
      </c>
      <c r="Z8" s="8">
        <v>1</v>
      </c>
      <c r="AA8" s="12">
        <f>FLOOR((Z8+1)/2,1)</f>
        <v>1</v>
      </c>
      <c r="AB8" s="13">
        <f>SUM(Y8,AA8)</f>
        <v>23</v>
      </c>
      <c r="AC8" s="12">
        <f>MAX(2,MIN(5,FLOOR((AB8+9)/8,1)))</f>
        <v>4</v>
      </c>
      <c r="AD8" s="32"/>
    </row>
    <row r="9" spans="1:30" ht="15">
      <c r="A9" s="31">
        <v>413</v>
      </c>
      <c r="B9" s="14" t="s">
        <v>13</v>
      </c>
      <c r="C9" s="9">
        <v>41254</v>
      </c>
      <c r="D9" s="8">
        <v>2</v>
      </c>
      <c r="E9" s="8">
        <v>1</v>
      </c>
      <c r="F9" s="8">
        <v>3</v>
      </c>
      <c r="G9" s="8">
        <v>2</v>
      </c>
      <c r="H9" s="8">
        <v>0</v>
      </c>
      <c r="I9" s="8">
        <v>1</v>
      </c>
      <c r="J9" s="8">
        <v>2</v>
      </c>
      <c r="K9" s="8">
        <v>1</v>
      </c>
      <c r="L9" s="8">
        <v>2</v>
      </c>
      <c r="M9" s="8">
        <v>1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2</v>
      </c>
      <c r="T9" s="8">
        <v>0</v>
      </c>
      <c r="U9" s="8">
        <v>0</v>
      </c>
      <c r="V9" s="8">
        <v>0</v>
      </c>
      <c r="W9" s="8">
        <v>2</v>
      </c>
      <c r="X9" s="8">
        <v>1</v>
      </c>
      <c r="Y9" s="13">
        <f>SUM(E9:X9)</f>
        <v>28</v>
      </c>
      <c r="Z9" s="14">
        <v>9</v>
      </c>
      <c r="AA9" s="12">
        <f>FLOOR((Z9+1)/2,1)</f>
        <v>5</v>
      </c>
      <c r="AB9" s="13">
        <f>SUM(Y9,AA9)</f>
        <v>33</v>
      </c>
      <c r="AC9" s="12">
        <f>MAX(2,MIN(5,FLOOR((AB9+9)/8,1)))</f>
        <v>5</v>
      </c>
      <c r="AD9" s="32"/>
    </row>
    <row r="10" spans="1:30" ht="15">
      <c r="A10" s="31">
        <v>413</v>
      </c>
      <c r="B10" s="14" t="s">
        <v>14</v>
      </c>
      <c r="C10" s="9">
        <v>41254</v>
      </c>
      <c r="D10" s="8">
        <v>3</v>
      </c>
      <c r="E10" s="8">
        <v>2</v>
      </c>
      <c r="F10" s="8">
        <v>2</v>
      </c>
      <c r="G10" s="8">
        <v>2</v>
      </c>
      <c r="H10" s="8">
        <v>3</v>
      </c>
      <c r="I10" s="8">
        <v>1</v>
      </c>
      <c r="J10" s="8">
        <v>1</v>
      </c>
      <c r="K10" s="8">
        <v>2</v>
      </c>
      <c r="L10" s="8">
        <v>3</v>
      </c>
      <c r="M10" s="8">
        <v>2</v>
      </c>
      <c r="N10" s="8">
        <v>0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v>2</v>
      </c>
      <c r="U10" s="8">
        <v>2</v>
      </c>
      <c r="V10" s="8">
        <v>0</v>
      </c>
      <c r="W10" s="8">
        <v>2</v>
      </c>
      <c r="X10" s="8">
        <v>3</v>
      </c>
      <c r="Y10" s="13">
        <f>SUM(E10:X10)</f>
        <v>37</v>
      </c>
      <c r="Z10" s="14">
        <v>8</v>
      </c>
      <c r="AA10" s="12">
        <f>FLOOR((Z10+1)/2,1)</f>
        <v>4</v>
      </c>
      <c r="AB10" s="13">
        <f>SUM(Y10,AA10)</f>
        <v>41</v>
      </c>
      <c r="AC10" s="12">
        <f>MAX(2,MIN(5,FLOOR((AB10+9)/8,1)))</f>
        <v>5</v>
      </c>
      <c r="AD10" s="32"/>
    </row>
    <row r="11" spans="1:30" ht="15">
      <c r="A11" s="31">
        <v>417</v>
      </c>
      <c r="B11" s="14" t="s">
        <v>28</v>
      </c>
      <c r="C11" s="9">
        <v>41254</v>
      </c>
      <c r="D11" s="8">
        <v>17</v>
      </c>
      <c r="E11" s="8">
        <v>2</v>
      </c>
      <c r="F11" s="8">
        <v>1</v>
      </c>
      <c r="G11" s="8">
        <v>1</v>
      </c>
      <c r="H11" s="8">
        <v>3</v>
      </c>
      <c r="I11" s="8">
        <v>1</v>
      </c>
      <c r="J11" s="8">
        <v>2</v>
      </c>
      <c r="K11" s="8">
        <v>2</v>
      </c>
      <c r="L11" s="8">
        <v>2</v>
      </c>
      <c r="M11" s="8">
        <v>1</v>
      </c>
      <c r="N11" s="8" t="s">
        <v>11</v>
      </c>
      <c r="O11" s="8">
        <v>2</v>
      </c>
      <c r="P11" s="8">
        <v>3</v>
      </c>
      <c r="Q11" s="8" t="s">
        <v>11</v>
      </c>
      <c r="R11" s="8">
        <v>1</v>
      </c>
      <c r="S11" s="8">
        <v>1</v>
      </c>
      <c r="T11" s="8">
        <v>0</v>
      </c>
      <c r="U11" s="8">
        <v>0</v>
      </c>
      <c r="V11" s="8">
        <v>1</v>
      </c>
      <c r="W11" s="8">
        <v>3</v>
      </c>
      <c r="X11" s="8">
        <v>0</v>
      </c>
      <c r="Y11" s="13">
        <f>SUM(E11:X11)</f>
        <v>26</v>
      </c>
      <c r="Z11" s="14">
        <v>9</v>
      </c>
      <c r="AA11" s="12">
        <f>FLOOR((Z11+1)/2,1)</f>
        <v>5</v>
      </c>
      <c r="AB11" s="13">
        <f>SUM(Y11,AA11)</f>
        <v>31</v>
      </c>
      <c r="AC11" s="12">
        <f>MAX(2,MIN(5,FLOOR((AB11+9)/8,1)))</f>
        <v>5</v>
      </c>
      <c r="AD11" s="32"/>
    </row>
    <row r="12" spans="1:30" ht="15">
      <c r="A12" s="33">
        <v>425</v>
      </c>
      <c r="B12" s="11" t="s">
        <v>31</v>
      </c>
      <c r="C12" s="9">
        <v>41254</v>
      </c>
      <c r="D12" s="8">
        <v>20</v>
      </c>
      <c r="E12" s="10">
        <v>1</v>
      </c>
      <c r="F12" s="10">
        <v>2</v>
      </c>
      <c r="G12" s="10">
        <v>1</v>
      </c>
      <c r="H12" s="10">
        <v>1</v>
      </c>
      <c r="I12" s="10">
        <v>0</v>
      </c>
      <c r="J12" s="10">
        <v>2</v>
      </c>
      <c r="K12" s="10">
        <v>2</v>
      </c>
      <c r="L12" s="10">
        <v>1</v>
      </c>
      <c r="M12" s="10">
        <v>0</v>
      </c>
      <c r="N12" s="10">
        <v>1</v>
      </c>
      <c r="O12" s="10">
        <v>2</v>
      </c>
      <c r="P12" s="10">
        <v>2</v>
      </c>
      <c r="Q12" s="10">
        <v>3</v>
      </c>
      <c r="R12" s="10">
        <v>1</v>
      </c>
      <c r="S12" s="10">
        <v>1</v>
      </c>
      <c r="T12" s="10">
        <v>0</v>
      </c>
      <c r="U12" s="10">
        <v>0</v>
      </c>
      <c r="V12" s="10">
        <v>1</v>
      </c>
      <c r="W12" s="10">
        <v>3</v>
      </c>
      <c r="X12" s="10">
        <v>2</v>
      </c>
      <c r="Y12" s="13">
        <f>SUM(E12:X12)</f>
        <v>26</v>
      </c>
      <c r="Z12" s="8">
        <v>9</v>
      </c>
      <c r="AA12" s="12">
        <f>FLOOR((Z12+1)/2,1)</f>
        <v>5</v>
      </c>
      <c r="AB12" s="13">
        <f>SUM(Y12,AA12)</f>
        <v>31</v>
      </c>
      <c r="AC12" s="12">
        <f>MAX(2,MIN(5,FLOOR((AB12+9)/8,1)))</f>
        <v>5</v>
      </c>
      <c r="AD12" s="32"/>
    </row>
    <row r="13" spans="1:30" ht="15">
      <c r="A13" s="31">
        <v>425</v>
      </c>
      <c r="B13" s="14" t="s">
        <v>30</v>
      </c>
      <c r="C13" s="9">
        <v>41254</v>
      </c>
      <c r="D13" s="8">
        <v>19</v>
      </c>
      <c r="E13" s="8">
        <v>2</v>
      </c>
      <c r="F13" s="8">
        <v>0</v>
      </c>
      <c r="G13" s="8">
        <v>1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8">
        <v>2</v>
      </c>
      <c r="P13" s="8">
        <v>2</v>
      </c>
      <c r="Q13" s="8">
        <v>1</v>
      </c>
      <c r="R13" s="8">
        <v>0</v>
      </c>
      <c r="S13" s="8">
        <v>2</v>
      </c>
      <c r="T13" s="8">
        <v>0</v>
      </c>
      <c r="U13" s="8">
        <v>2</v>
      </c>
      <c r="V13" s="8" t="s">
        <v>11</v>
      </c>
      <c r="W13" s="8">
        <v>2</v>
      </c>
      <c r="X13" s="8">
        <v>2</v>
      </c>
      <c r="Y13" s="13">
        <f>SUM(E13:X13)</f>
        <v>26</v>
      </c>
      <c r="Z13" s="14">
        <v>6</v>
      </c>
      <c r="AA13" s="12">
        <f>FLOOR((Z13+1)/2,1)</f>
        <v>3</v>
      </c>
      <c r="AB13" s="13">
        <f>SUM(Y13,AA13)</f>
        <v>29</v>
      </c>
      <c r="AC13" s="12">
        <f>MAX(2,MIN(5,FLOOR((AB13+9)/8,1)))</f>
        <v>4</v>
      </c>
      <c r="AD13" s="32"/>
    </row>
    <row r="14" spans="1:30" ht="15">
      <c r="A14" s="33">
        <v>431</v>
      </c>
      <c r="B14" s="11" t="s">
        <v>24</v>
      </c>
      <c r="C14" s="9">
        <v>41254</v>
      </c>
      <c r="D14" s="8">
        <v>13</v>
      </c>
      <c r="E14" s="8">
        <v>2</v>
      </c>
      <c r="F14" s="8">
        <v>0</v>
      </c>
      <c r="G14" s="8">
        <v>2</v>
      </c>
      <c r="H14" s="8" t="s">
        <v>11</v>
      </c>
      <c r="I14" s="8">
        <v>0</v>
      </c>
      <c r="J14" s="8">
        <v>2</v>
      </c>
      <c r="K14" s="8">
        <v>1</v>
      </c>
      <c r="L14" s="8">
        <v>1</v>
      </c>
      <c r="M14" s="8">
        <v>0</v>
      </c>
      <c r="N14" s="8">
        <v>2</v>
      </c>
      <c r="O14" s="8">
        <v>1</v>
      </c>
      <c r="P14" s="8">
        <v>2</v>
      </c>
      <c r="Q14" s="8" t="s">
        <v>11</v>
      </c>
      <c r="R14" s="8" t="s">
        <v>11</v>
      </c>
      <c r="S14" s="8">
        <v>2</v>
      </c>
      <c r="T14" s="8" t="s">
        <v>11</v>
      </c>
      <c r="U14" s="8">
        <v>0</v>
      </c>
      <c r="V14" s="8">
        <v>0</v>
      </c>
      <c r="W14" s="8">
        <v>2</v>
      </c>
      <c r="X14" s="8">
        <v>3</v>
      </c>
      <c r="Y14" s="13">
        <f>SUM(E14:X14)</f>
        <v>20</v>
      </c>
      <c r="Z14" s="8">
        <v>9</v>
      </c>
      <c r="AA14" s="12">
        <f>FLOOR((Z14+1)/2,1)</f>
        <v>5</v>
      </c>
      <c r="AB14" s="13">
        <f>SUM(Y14,AA14)</f>
        <v>25</v>
      </c>
      <c r="AC14" s="12">
        <f>MAX(2,MIN(5,FLOOR((AB14+9)/8,1)))</f>
        <v>4</v>
      </c>
      <c r="AD14" s="32"/>
    </row>
    <row r="15" spans="1:30" ht="15">
      <c r="A15" s="33">
        <v>431</v>
      </c>
      <c r="B15" s="11" t="s">
        <v>18</v>
      </c>
      <c r="C15" s="9">
        <v>41254</v>
      </c>
      <c r="D15" s="8">
        <v>7</v>
      </c>
      <c r="E15" s="8">
        <v>2</v>
      </c>
      <c r="F15" s="8">
        <v>2</v>
      </c>
      <c r="G15" s="8">
        <v>2</v>
      </c>
      <c r="H15" s="8">
        <v>2</v>
      </c>
      <c r="I15" s="8">
        <v>1</v>
      </c>
      <c r="J15" s="8">
        <v>1</v>
      </c>
      <c r="K15" s="8">
        <v>2</v>
      </c>
      <c r="L15" s="8">
        <v>2</v>
      </c>
      <c r="M15" s="8">
        <v>1</v>
      </c>
      <c r="N15" s="8">
        <v>2</v>
      </c>
      <c r="O15" s="8">
        <v>2</v>
      </c>
      <c r="P15" s="8">
        <v>2</v>
      </c>
      <c r="Q15" s="8">
        <v>0</v>
      </c>
      <c r="R15" s="8">
        <v>0</v>
      </c>
      <c r="S15" s="8">
        <v>0</v>
      </c>
      <c r="T15" s="8">
        <v>0</v>
      </c>
      <c r="U15" s="8" t="s">
        <v>11</v>
      </c>
      <c r="V15" s="8" t="s">
        <v>11</v>
      </c>
      <c r="W15" s="8" t="s">
        <v>11</v>
      </c>
      <c r="X15" s="8" t="s">
        <v>11</v>
      </c>
      <c r="Y15" s="13">
        <f>SUM(E15:X15)</f>
        <v>21</v>
      </c>
      <c r="Z15" s="8">
        <v>9</v>
      </c>
      <c r="AA15" s="12">
        <f>FLOOR((Z15+1)/2,1)</f>
        <v>5</v>
      </c>
      <c r="AB15" s="13">
        <f>SUM(Y15,AA15)</f>
        <v>26</v>
      </c>
      <c r="AC15" s="12">
        <f>MAX(2,MIN(5,FLOOR((AB15+9)/8,1)))</f>
        <v>4</v>
      </c>
      <c r="AD15" s="32"/>
    </row>
    <row r="16" spans="1:30" ht="15">
      <c r="A16" s="33">
        <v>431</v>
      </c>
      <c r="B16" s="11" t="s">
        <v>26</v>
      </c>
      <c r="C16" s="9">
        <v>41254</v>
      </c>
      <c r="D16" s="8">
        <v>15</v>
      </c>
      <c r="E16" s="8">
        <v>2</v>
      </c>
      <c r="F16" s="8">
        <v>2</v>
      </c>
      <c r="G16" s="8">
        <v>2</v>
      </c>
      <c r="H16" s="8" t="s">
        <v>11</v>
      </c>
      <c r="I16" s="8">
        <v>1</v>
      </c>
      <c r="J16" s="8">
        <v>2</v>
      </c>
      <c r="K16" s="8">
        <v>1</v>
      </c>
      <c r="L16" s="8">
        <v>1</v>
      </c>
      <c r="M16" s="8">
        <v>2</v>
      </c>
      <c r="N16" s="8">
        <v>2</v>
      </c>
      <c r="O16" s="8">
        <v>2</v>
      </c>
      <c r="P16" s="8">
        <v>2</v>
      </c>
      <c r="Q16" s="8">
        <v>1</v>
      </c>
      <c r="R16" s="8">
        <v>0</v>
      </c>
      <c r="S16" s="8">
        <v>1</v>
      </c>
      <c r="T16" s="8" t="s">
        <v>11</v>
      </c>
      <c r="U16" s="8" t="s">
        <v>11</v>
      </c>
      <c r="V16" s="8" t="s">
        <v>11</v>
      </c>
      <c r="W16" s="8">
        <v>2</v>
      </c>
      <c r="X16" s="8" t="s">
        <v>11</v>
      </c>
      <c r="Y16" s="13">
        <f>SUM(E16:X16)</f>
        <v>23</v>
      </c>
      <c r="Z16" s="8">
        <v>7</v>
      </c>
      <c r="AA16" s="12">
        <f>FLOOR((Z16+1)/2,1)</f>
        <v>4</v>
      </c>
      <c r="AB16" s="13">
        <f>SUM(Y16,AA16)</f>
        <v>27</v>
      </c>
      <c r="AC16" s="12">
        <f>MAX(2,MIN(5,FLOOR((AB16+9)/8,1)))</f>
        <v>4</v>
      </c>
      <c r="AD16" s="32"/>
    </row>
    <row r="17" spans="1:30" ht="15">
      <c r="A17" s="31">
        <v>431</v>
      </c>
      <c r="B17" s="14" t="s">
        <v>25</v>
      </c>
      <c r="C17" s="9">
        <v>41254</v>
      </c>
      <c r="D17" s="8">
        <v>14</v>
      </c>
      <c r="E17" s="8">
        <v>2</v>
      </c>
      <c r="F17" s="8">
        <v>0</v>
      </c>
      <c r="G17" s="8">
        <v>1</v>
      </c>
      <c r="H17" s="8" t="s">
        <v>11</v>
      </c>
      <c r="I17" s="8">
        <v>1</v>
      </c>
      <c r="J17" s="8">
        <v>2</v>
      </c>
      <c r="K17" s="8">
        <v>1</v>
      </c>
      <c r="L17" s="8">
        <v>1</v>
      </c>
      <c r="M17" s="8">
        <v>2</v>
      </c>
      <c r="N17" s="8">
        <v>2</v>
      </c>
      <c r="O17" s="8">
        <v>0</v>
      </c>
      <c r="P17" s="8">
        <v>2</v>
      </c>
      <c r="Q17" s="8">
        <v>2</v>
      </c>
      <c r="R17" s="8">
        <v>1</v>
      </c>
      <c r="S17" s="8">
        <v>2</v>
      </c>
      <c r="T17" s="8">
        <v>1</v>
      </c>
      <c r="U17" s="8">
        <v>0</v>
      </c>
      <c r="V17" s="8">
        <v>0</v>
      </c>
      <c r="W17" s="8">
        <v>1</v>
      </c>
      <c r="X17" s="8">
        <v>3</v>
      </c>
      <c r="Y17" s="13">
        <f>SUM(E17:X17)</f>
        <v>24</v>
      </c>
      <c r="Z17" s="14">
        <v>9</v>
      </c>
      <c r="AA17" s="12">
        <f>FLOOR((Z17+1)/2,1)</f>
        <v>5</v>
      </c>
      <c r="AB17" s="13">
        <f>SUM(Y17,AA17)</f>
        <v>29</v>
      </c>
      <c r="AC17" s="12">
        <f>MAX(2,MIN(5,FLOOR((AB17+9)/8,1)))</f>
        <v>4</v>
      </c>
      <c r="AD17" s="32"/>
    </row>
    <row r="18" spans="1:30" ht="15">
      <c r="A18" s="33">
        <v>431</v>
      </c>
      <c r="B18" s="11" t="s">
        <v>19</v>
      </c>
      <c r="C18" s="9">
        <v>41254</v>
      </c>
      <c r="D18" s="8">
        <v>8</v>
      </c>
      <c r="E18" s="8">
        <v>2</v>
      </c>
      <c r="F18" s="8">
        <v>1</v>
      </c>
      <c r="G18" s="8">
        <v>2</v>
      </c>
      <c r="H18" s="8">
        <v>2</v>
      </c>
      <c r="I18" s="8">
        <v>1</v>
      </c>
      <c r="J18" s="8">
        <v>2</v>
      </c>
      <c r="K18" s="8">
        <v>1</v>
      </c>
      <c r="L18" s="8">
        <v>2</v>
      </c>
      <c r="M18" s="8">
        <v>0</v>
      </c>
      <c r="N18" s="8">
        <v>2</v>
      </c>
      <c r="O18" s="8">
        <v>1</v>
      </c>
      <c r="P18" s="8">
        <v>2</v>
      </c>
      <c r="Q18" s="8">
        <v>1</v>
      </c>
      <c r="R18" s="8">
        <v>0</v>
      </c>
      <c r="S18" s="8">
        <v>2</v>
      </c>
      <c r="T18" s="8" t="s">
        <v>11</v>
      </c>
      <c r="U18" s="8" t="s">
        <v>11</v>
      </c>
      <c r="V18" s="8" t="s">
        <v>11</v>
      </c>
      <c r="W18" s="8" t="s">
        <v>11</v>
      </c>
      <c r="X18" s="8" t="s">
        <v>11</v>
      </c>
      <c r="Y18" s="13">
        <f>SUM(E18:X18)</f>
        <v>21</v>
      </c>
      <c r="Z18" s="8">
        <v>9</v>
      </c>
      <c r="AA18" s="12">
        <f>FLOOR((Z18+1)/2,1)</f>
        <v>5</v>
      </c>
      <c r="AB18" s="13">
        <f>SUM(Y18,AA18)</f>
        <v>26</v>
      </c>
      <c r="AC18" s="12">
        <f>MAX(2,MIN(5,FLOOR((AB18+9)/8,1)))</f>
        <v>4</v>
      </c>
      <c r="AD18" s="32"/>
    </row>
    <row r="19" spans="1:30" ht="15">
      <c r="A19" s="31">
        <v>511</v>
      </c>
      <c r="B19" s="14" t="s">
        <v>27</v>
      </c>
      <c r="C19" s="9">
        <v>41254</v>
      </c>
      <c r="D19" s="8">
        <v>16</v>
      </c>
      <c r="E19" s="8">
        <v>2</v>
      </c>
      <c r="F19" s="8">
        <v>2</v>
      </c>
      <c r="G19" s="8" t="s">
        <v>11</v>
      </c>
      <c r="H19" s="8">
        <v>1</v>
      </c>
      <c r="I19" s="8">
        <v>1</v>
      </c>
      <c r="J19" s="8">
        <v>2</v>
      </c>
      <c r="K19" s="8">
        <v>1</v>
      </c>
      <c r="L19" s="8">
        <v>3</v>
      </c>
      <c r="M19" s="8">
        <v>1</v>
      </c>
      <c r="N19" s="8">
        <v>0</v>
      </c>
      <c r="O19" s="8">
        <v>0</v>
      </c>
      <c r="P19" s="8">
        <v>2</v>
      </c>
      <c r="Q19" s="8">
        <v>3</v>
      </c>
      <c r="R19" s="8">
        <v>0</v>
      </c>
      <c r="S19" s="8">
        <v>2</v>
      </c>
      <c r="T19" s="8">
        <v>2</v>
      </c>
      <c r="U19" s="8" t="s">
        <v>11</v>
      </c>
      <c r="V19" s="8" t="s">
        <v>11</v>
      </c>
      <c r="W19" s="8" t="s">
        <v>11</v>
      </c>
      <c r="X19" s="8">
        <v>3</v>
      </c>
      <c r="Y19" s="13">
        <f>SUM(E19:X19)</f>
        <v>25</v>
      </c>
      <c r="Z19" s="14">
        <v>8</v>
      </c>
      <c r="AA19" s="12">
        <f>FLOOR((Z19+1)/2,1)</f>
        <v>4</v>
      </c>
      <c r="AB19" s="13">
        <f>SUM(Y19,AA19)</f>
        <v>29</v>
      </c>
      <c r="AC19" s="12">
        <f>MAX(2,MIN(5,FLOOR((AB19+9)/8,1)))</f>
        <v>4</v>
      </c>
      <c r="AD19" s="32"/>
    </row>
    <row r="20" spans="1:30" ht="15">
      <c r="A20" s="31">
        <v>512</v>
      </c>
      <c r="B20" s="14" t="s">
        <v>38</v>
      </c>
      <c r="C20" s="9">
        <v>41254</v>
      </c>
      <c r="D20" s="8">
        <v>26</v>
      </c>
      <c r="E20" s="8">
        <v>2</v>
      </c>
      <c r="F20" s="8">
        <v>2</v>
      </c>
      <c r="G20" s="8">
        <v>1</v>
      </c>
      <c r="H20" s="8">
        <v>1</v>
      </c>
      <c r="I20" s="8">
        <v>0</v>
      </c>
      <c r="J20" s="8">
        <v>1</v>
      </c>
      <c r="K20" s="8">
        <v>2</v>
      </c>
      <c r="L20" s="8">
        <v>2</v>
      </c>
      <c r="M20" s="8">
        <v>2</v>
      </c>
      <c r="N20" s="8">
        <v>1</v>
      </c>
      <c r="O20" s="8">
        <v>1</v>
      </c>
      <c r="P20" s="8">
        <v>3</v>
      </c>
      <c r="Q20" s="8">
        <v>3</v>
      </c>
      <c r="R20" s="8">
        <v>0</v>
      </c>
      <c r="S20" s="8">
        <v>0</v>
      </c>
      <c r="T20" s="8">
        <v>0</v>
      </c>
      <c r="U20" s="8">
        <v>2</v>
      </c>
      <c r="V20" s="8">
        <v>1</v>
      </c>
      <c r="W20" s="8">
        <v>1</v>
      </c>
      <c r="X20" s="8">
        <v>3</v>
      </c>
      <c r="Y20" s="13">
        <f>SUM(E20:X20)</f>
        <v>28</v>
      </c>
      <c r="Z20" s="14">
        <v>1</v>
      </c>
      <c r="AA20" s="12">
        <f>FLOOR((Z20+1)/2,1)</f>
        <v>1</v>
      </c>
      <c r="AB20" s="13">
        <f>SUM(Y20,AA20)</f>
        <v>29</v>
      </c>
      <c r="AC20" s="12">
        <f>MAX(2,MIN(5,FLOOR((AB20+9)/8,1)))</f>
        <v>4</v>
      </c>
      <c r="AD20" s="32"/>
    </row>
    <row r="21" spans="1:30" ht="15">
      <c r="A21" s="34">
        <v>512</v>
      </c>
      <c r="B21" s="8" t="s">
        <v>43</v>
      </c>
      <c r="C21" s="9">
        <v>41254</v>
      </c>
      <c r="D21" s="8">
        <v>31</v>
      </c>
      <c r="E21" s="10">
        <v>2</v>
      </c>
      <c r="F21" s="10">
        <v>0</v>
      </c>
      <c r="G21" s="10">
        <v>2</v>
      </c>
      <c r="H21" s="10" t="s">
        <v>11</v>
      </c>
      <c r="I21" s="10">
        <v>0</v>
      </c>
      <c r="J21" s="10">
        <v>2</v>
      </c>
      <c r="K21" s="10">
        <v>1</v>
      </c>
      <c r="L21" s="10">
        <v>2</v>
      </c>
      <c r="M21" s="10">
        <v>0</v>
      </c>
      <c r="N21" s="10">
        <v>0</v>
      </c>
      <c r="O21" s="10">
        <v>1</v>
      </c>
      <c r="P21" s="10">
        <v>3</v>
      </c>
      <c r="Q21" s="10">
        <v>1</v>
      </c>
      <c r="R21" s="10">
        <v>0</v>
      </c>
      <c r="S21" s="10">
        <v>2</v>
      </c>
      <c r="T21" s="10" t="s">
        <v>11</v>
      </c>
      <c r="U21" s="10">
        <v>0</v>
      </c>
      <c r="V21" s="10" t="s">
        <v>11</v>
      </c>
      <c r="W21" s="10" t="s">
        <v>11</v>
      </c>
      <c r="X21" s="10" t="s">
        <v>11</v>
      </c>
      <c r="Y21" s="13">
        <f>SUM(E21:X21)</f>
        <v>16</v>
      </c>
      <c r="Z21" s="8">
        <v>0</v>
      </c>
      <c r="AA21" s="12">
        <f>FLOOR((Z21+1)/2,1)</f>
        <v>0</v>
      </c>
      <c r="AB21" s="13">
        <f>SUM(Y21,AA21)</f>
        <v>16</v>
      </c>
      <c r="AC21" s="12">
        <f>MAX(2,MIN(5,FLOOR((AB21+9)/8,1)))</f>
        <v>3</v>
      </c>
      <c r="AD21" s="32"/>
    </row>
    <row r="22" spans="1:30" ht="15">
      <c r="A22" s="34">
        <v>513</v>
      </c>
      <c r="B22" s="8" t="s">
        <v>35</v>
      </c>
      <c r="C22" s="9">
        <v>41254</v>
      </c>
      <c r="D22" s="8">
        <v>24</v>
      </c>
      <c r="E22" s="10">
        <v>2</v>
      </c>
      <c r="F22" s="10">
        <v>0</v>
      </c>
      <c r="G22" s="10">
        <v>1</v>
      </c>
      <c r="H22" s="10">
        <v>1</v>
      </c>
      <c r="I22" s="10">
        <v>1</v>
      </c>
      <c r="J22" s="10">
        <v>2</v>
      </c>
      <c r="K22" s="10">
        <v>1</v>
      </c>
      <c r="L22" s="10">
        <v>1</v>
      </c>
      <c r="M22" s="10">
        <v>0</v>
      </c>
      <c r="N22" s="10">
        <v>0</v>
      </c>
      <c r="O22" s="10">
        <v>1</v>
      </c>
      <c r="P22" s="10">
        <v>1</v>
      </c>
      <c r="Q22" s="10">
        <v>1</v>
      </c>
      <c r="R22" s="10">
        <v>1</v>
      </c>
      <c r="S22" s="10">
        <v>2</v>
      </c>
      <c r="T22" s="10">
        <v>1</v>
      </c>
      <c r="U22" s="10">
        <v>0</v>
      </c>
      <c r="V22" s="10">
        <v>1</v>
      </c>
      <c r="W22" s="10">
        <v>0</v>
      </c>
      <c r="X22" s="10" t="s">
        <v>11</v>
      </c>
      <c r="Y22" s="13">
        <f>SUM(E22:X22)</f>
        <v>17</v>
      </c>
      <c r="Z22" s="8">
        <v>6</v>
      </c>
      <c r="AA22" s="12">
        <f>FLOOR((Z22+1)/2,1)</f>
        <v>3</v>
      </c>
      <c r="AB22" s="13">
        <f>SUM(Y22,AA22)</f>
        <v>20</v>
      </c>
      <c r="AC22" s="12">
        <f>MAX(2,MIN(5,FLOOR((AB22+9)/8,1)))</f>
        <v>3</v>
      </c>
      <c r="AD22" s="32"/>
    </row>
    <row r="23" spans="1:30" ht="15">
      <c r="A23" s="34">
        <v>513</v>
      </c>
      <c r="B23" s="8" t="s">
        <v>41</v>
      </c>
      <c r="C23" s="9">
        <v>41254</v>
      </c>
      <c r="D23" s="8">
        <v>29</v>
      </c>
      <c r="E23" s="10">
        <v>2</v>
      </c>
      <c r="F23" s="10">
        <v>2</v>
      </c>
      <c r="G23" s="10">
        <v>2</v>
      </c>
      <c r="H23" s="10">
        <v>1</v>
      </c>
      <c r="I23" s="10">
        <v>1</v>
      </c>
      <c r="J23" s="10">
        <v>2</v>
      </c>
      <c r="K23" s="10">
        <v>2</v>
      </c>
      <c r="L23" s="10">
        <v>1</v>
      </c>
      <c r="M23" s="10" t="s">
        <v>11</v>
      </c>
      <c r="N23" s="10">
        <v>1</v>
      </c>
      <c r="O23" s="10">
        <v>2</v>
      </c>
      <c r="P23" s="10">
        <v>3</v>
      </c>
      <c r="Q23" s="10" t="s">
        <v>11</v>
      </c>
      <c r="R23" s="10" t="s">
        <v>11</v>
      </c>
      <c r="S23" s="10" t="s">
        <v>11</v>
      </c>
      <c r="T23" s="10" t="s">
        <v>11</v>
      </c>
      <c r="U23" s="10" t="s">
        <v>11</v>
      </c>
      <c r="V23" s="10" t="s">
        <v>11</v>
      </c>
      <c r="W23" s="10">
        <v>2</v>
      </c>
      <c r="X23" s="10">
        <v>0</v>
      </c>
      <c r="Y23" s="13">
        <f>SUM(E23:X23)</f>
        <v>21</v>
      </c>
      <c r="Z23" s="8">
        <v>5</v>
      </c>
      <c r="AA23" s="12">
        <f>FLOOR((Z23+1)/2,1)</f>
        <v>3</v>
      </c>
      <c r="AB23" s="13">
        <f>SUM(Y23,AA23)</f>
        <v>24</v>
      </c>
      <c r="AC23" s="12">
        <f>MAX(2,MIN(5,FLOOR((AB23+9)/8,1)))</f>
        <v>4</v>
      </c>
      <c r="AD23" s="32"/>
    </row>
    <row r="24" spans="1:30" ht="15">
      <c r="A24" s="31">
        <v>516</v>
      </c>
      <c r="B24" s="14" t="s">
        <v>21</v>
      </c>
      <c r="C24" s="9">
        <v>41254</v>
      </c>
      <c r="D24" s="8">
        <v>10</v>
      </c>
      <c r="E24" s="8">
        <v>2</v>
      </c>
      <c r="F24" s="8">
        <v>1</v>
      </c>
      <c r="G24" s="8">
        <v>1</v>
      </c>
      <c r="H24" s="8">
        <v>2</v>
      </c>
      <c r="I24" s="8">
        <v>0</v>
      </c>
      <c r="J24" s="8">
        <v>2</v>
      </c>
      <c r="K24" s="8">
        <v>2</v>
      </c>
      <c r="L24" s="8">
        <v>3</v>
      </c>
      <c r="M24" s="8">
        <v>2</v>
      </c>
      <c r="N24" s="8">
        <v>2</v>
      </c>
      <c r="O24" s="8">
        <v>2</v>
      </c>
      <c r="P24" s="8">
        <v>2</v>
      </c>
      <c r="Q24" s="8">
        <v>2</v>
      </c>
      <c r="R24" s="8">
        <v>0</v>
      </c>
      <c r="S24" s="8">
        <v>1</v>
      </c>
      <c r="T24" s="8">
        <v>0</v>
      </c>
      <c r="U24" s="8">
        <v>2</v>
      </c>
      <c r="V24" s="8">
        <v>1</v>
      </c>
      <c r="W24" s="8">
        <v>1</v>
      </c>
      <c r="X24" s="8" t="s">
        <v>11</v>
      </c>
      <c r="Y24" s="13">
        <f>SUM(E24:X24)</f>
        <v>28</v>
      </c>
      <c r="Z24" s="14">
        <v>0</v>
      </c>
      <c r="AA24" s="12">
        <f>FLOOR((Z24+1)/2,1)</f>
        <v>0</v>
      </c>
      <c r="AB24" s="13">
        <f>SUM(Y24,AA24)</f>
        <v>28</v>
      </c>
      <c r="AC24" s="12">
        <f>MAX(2,MIN(5,FLOOR((AB24+9)/8,1)))</f>
        <v>4</v>
      </c>
      <c r="AD24" s="32"/>
    </row>
    <row r="25" spans="1:30" ht="15">
      <c r="A25" s="33">
        <v>517</v>
      </c>
      <c r="B25" s="11" t="s">
        <v>17</v>
      </c>
      <c r="C25" s="9">
        <v>41254</v>
      </c>
      <c r="D25" s="8">
        <v>6</v>
      </c>
      <c r="E25" s="8">
        <v>2</v>
      </c>
      <c r="F25" s="8">
        <v>2</v>
      </c>
      <c r="G25" s="8">
        <v>2</v>
      </c>
      <c r="H25" s="8">
        <v>2</v>
      </c>
      <c r="I25" s="8">
        <v>1</v>
      </c>
      <c r="J25" s="8">
        <v>2</v>
      </c>
      <c r="K25" s="8">
        <v>2</v>
      </c>
      <c r="L25" s="8">
        <v>2</v>
      </c>
      <c r="M25" s="8">
        <v>2</v>
      </c>
      <c r="N25" s="8">
        <v>2</v>
      </c>
      <c r="O25" s="8">
        <v>3</v>
      </c>
      <c r="P25" s="8">
        <v>3</v>
      </c>
      <c r="Q25" s="8">
        <v>1</v>
      </c>
      <c r="R25" s="8">
        <v>0</v>
      </c>
      <c r="S25" s="8">
        <v>1</v>
      </c>
      <c r="T25" s="8">
        <v>2</v>
      </c>
      <c r="U25" s="8">
        <v>2</v>
      </c>
      <c r="V25" s="8" t="s">
        <v>11</v>
      </c>
      <c r="W25" s="8">
        <v>2</v>
      </c>
      <c r="X25" s="8">
        <v>0</v>
      </c>
      <c r="Y25" s="13">
        <f>SUM(E25:X25)</f>
        <v>33</v>
      </c>
      <c r="Z25" s="8">
        <v>6</v>
      </c>
      <c r="AA25" s="12">
        <f>FLOOR((Z25+1)/2,1)</f>
        <v>3</v>
      </c>
      <c r="AB25" s="13">
        <f>SUM(Y25,AA25)</f>
        <v>36</v>
      </c>
      <c r="AC25" s="12">
        <f>MAX(2,MIN(5,FLOOR((AB25+9)/8,1)))</f>
        <v>5</v>
      </c>
      <c r="AD25" s="32"/>
    </row>
    <row r="26" spans="1:30" ht="15">
      <c r="A26" s="31">
        <v>517</v>
      </c>
      <c r="B26" s="14" t="s">
        <v>20</v>
      </c>
      <c r="C26" s="9">
        <v>41254</v>
      </c>
      <c r="D26" s="8">
        <v>9</v>
      </c>
      <c r="E26" s="8">
        <v>2</v>
      </c>
      <c r="F26" s="8">
        <v>1</v>
      </c>
      <c r="G26" s="8">
        <v>1</v>
      </c>
      <c r="H26" s="8" t="s">
        <v>11</v>
      </c>
      <c r="I26" s="8">
        <v>1</v>
      </c>
      <c r="J26" s="8">
        <v>2</v>
      </c>
      <c r="K26" s="8">
        <v>2</v>
      </c>
      <c r="L26" s="8">
        <v>2</v>
      </c>
      <c r="M26" s="8">
        <v>2</v>
      </c>
      <c r="N26" s="8">
        <v>1</v>
      </c>
      <c r="O26" s="8">
        <v>3</v>
      </c>
      <c r="P26" s="8">
        <v>2</v>
      </c>
      <c r="Q26" s="8">
        <v>3</v>
      </c>
      <c r="R26" s="8">
        <v>2</v>
      </c>
      <c r="S26" s="8">
        <v>2</v>
      </c>
      <c r="T26" s="8">
        <v>1</v>
      </c>
      <c r="U26" s="8">
        <v>0</v>
      </c>
      <c r="V26" s="8">
        <v>1</v>
      </c>
      <c r="W26" s="8">
        <v>3</v>
      </c>
      <c r="X26" s="8">
        <v>3</v>
      </c>
      <c r="Y26" s="13">
        <f>SUM(E26:X26)</f>
        <v>34</v>
      </c>
      <c r="Z26" s="14">
        <v>7</v>
      </c>
      <c r="AA26" s="12">
        <f>FLOOR((Z26+1)/2,1)</f>
        <v>4</v>
      </c>
      <c r="AB26" s="13">
        <f>SUM(Y26,AA26)</f>
        <v>38</v>
      </c>
      <c r="AC26" s="12">
        <f>MAX(2,MIN(5,FLOOR((AB26+9)/8,1)))</f>
        <v>5</v>
      </c>
      <c r="AD26" s="32"/>
    </row>
    <row r="27" spans="1:30" ht="15">
      <c r="A27" s="31">
        <v>519</v>
      </c>
      <c r="B27" s="14" t="s">
        <v>16</v>
      </c>
      <c r="C27" s="9">
        <v>41254</v>
      </c>
      <c r="D27" s="8">
        <v>5</v>
      </c>
      <c r="E27" s="8">
        <v>2</v>
      </c>
      <c r="F27" s="8">
        <v>3</v>
      </c>
      <c r="G27" s="8">
        <v>0</v>
      </c>
      <c r="H27" s="8">
        <v>2</v>
      </c>
      <c r="I27" s="8">
        <v>1</v>
      </c>
      <c r="J27" s="8">
        <v>2</v>
      </c>
      <c r="K27" s="8">
        <v>1</v>
      </c>
      <c r="L27" s="8">
        <v>3</v>
      </c>
      <c r="M27" s="8">
        <v>2</v>
      </c>
      <c r="N27" s="8">
        <v>2</v>
      </c>
      <c r="O27" s="8">
        <v>2</v>
      </c>
      <c r="P27" s="8">
        <v>2</v>
      </c>
      <c r="Q27" s="8">
        <v>3</v>
      </c>
      <c r="R27" s="8">
        <v>1</v>
      </c>
      <c r="S27" s="8">
        <v>2</v>
      </c>
      <c r="T27" s="8">
        <v>2</v>
      </c>
      <c r="U27" s="8">
        <v>2</v>
      </c>
      <c r="V27" s="8">
        <v>1</v>
      </c>
      <c r="W27" s="8">
        <v>1</v>
      </c>
      <c r="X27" s="8">
        <v>1</v>
      </c>
      <c r="Y27" s="13">
        <f>SUM(E27:X27)</f>
        <v>35</v>
      </c>
      <c r="Z27" s="14">
        <v>1</v>
      </c>
      <c r="AA27" s="12">
        <f>FLOOR((Z27+1)/2,1)</f>
        <v>1</v>
      </c>
      <c r="AB27" s="13">
        <f>SUM(Y27,AA27)</f>
        <v>36</v>
      </c>
      <c r="AC27" s="12">
        <f>MAX(2,MIN(5,FLOOR((AB27+9)/8,1)))</f>
        <v>5</v>
      </c>
      <c r="AD27" s="32"/>
    </row>
    <row r="28" spans="1:30" ht="15">
      <c r="A28" s="34">
        <v>519</v>
      </c>
      <c r="B28" s="8" t="s">
        <v>44</v>
      </c>
      <c r="C28" s="9">
        <v>41254</v>
      </c>
      <c r="D28" s="8">
        <v>32</v>
      </c>
      <c r="E28" s="10">
        <v>2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2</v>
      </c>
      <c r="M28" s="10">
        <v>2</v>
      </c>
      <c r="N28" s="10">
        <v>0</v>
      </c>
      <c r="O28" s="10">
        <v>2</v>
      </c>
      <c r="P28" s="10" t="s">
        <v>11</v>
      </c>
      <c r="Q28" s="10" t="s">
        <v>11</v>
      </c>
      <c r="R28" s="10" t="s">
        <v>11</v>
      </c>
      <c r="S28" s="10" t="s">
        <v>11</v>
      </c>
      <c r="T28" s="10" t="s">
        <v>11</v>
      </c>
      <c r="U28" s="10" t="s">
        <v>11</v>
      </c>
      <c r="V28" s="10" t="s">
        <v>11</v>
      </c>
      <c r="W28" s="10" t="s">
        <v>11</v>
      </c>
      <c r="X28" s="10" t="s">
        <v>11</v>
      </c>
      <c r="Y28" s="13">
        <f>SUM(E28:X28)</f>
        <v>14</v>
      </c>
      <c r="Z28" s="8">
        <v>2</v>
      </c>
      <c r="AA28" s="12">
        <f>FLOOR((Z28+1)/2,1)</f>
        <v>1</v>
      </c>
      <c r="AB28" s="13">
        <f>SUM(Y28,AA28)</f>
        <v>15</v>
      </c>
      <c r="AC28" s="12">
        <f>MAX(2,MIN(5,FLOOR((AB28+9)/8,1)))</f>
        <v>3</v>
      </c>
      <c r="AD28" s="32"/>
    </row>
    <row r="29" spans="1:30" ht="15">
      <c r="A29" s="31">
        <v>520</v>
      </c>
      <c r="B29" s="14" t="s">
        <v>40</v>
      </c>
      <c r="C29" s="9">
        <v>41254</v>
      </c>
      <c r="D29" s="8">
        <v>28</v>
      </c>
      <c r="E29" s="8">
        <v>1</v>
      </c>
      <c r="F29" s="8">
        <v>0</v>
      </c>
      <c r="G29" s="8">
        <v>2</v>
      </c>
      <c r="H29" s="8">
        <v>2</v>
      </c>
      <c r="I29" s="8">
        <v>1</v>
      </c>
      <c r="J29" s="8">
        <v>2</v>
      </c>
      <c r="K29" s="8">
        <v>2</v>
      </c>
      <c r="L29" s="8">
        <v>2</v>
      </c>
      <c r="M29" s="8">
        <v>0</v>
      </c>
      <c r="N29" s="8">
        <v>1</v>
      </c>
      <c r="O29" s="8">
        <v>1</v>
      </c>
      <c r="P29" s="8">
        <v>2</v>
      </c>
      <c r="Q29" s="8">
        <v>2</v>
      </c>
      <c r="R29" s="8">
        <v>0</v>
      </c>
      <c r="S29" s="8">
        <v>2</v>
      </c>
      <c r="T29" s="8">
        <v>0</v>
      </c>
      <c r="U29" s="8">
        <v>2</v>
      </c>
      <c r="V29" s="8">
        <v>1</v>
      </c>
      <c r="W29" s="8">
        <v>3</v>
      </c>
      <c r="X29" s="8">
        <v>1</v>
      </c>
      <c r="Y29" s="13">
        <f>SUM(E29:X29)</f>
        <v>27</v>
      </c>
      <c r="Z29" s="14">
        <v>6</v>
      </c>
      <c r="AA29" s="12">
        <f>FLOOR((Z29+1)/2,1)</f>
        <v>3</v>
      </c>
      <c r="AB29" s="13">
        <f>SUM(Y29,AA29)</f>
        <v>30</v>
      </c>
      <c r="AC29" s="12">
        <f>MAX(2,MIN(5,FLOOR((AB29+9)/8,1)))</f>
        <v>4</v>
      </c>
      <c r="AD29" s="32"/>
    </row>
    <row r="30" spans="1:30" ht="15">
      <c r="A30" s="31">
        <v>520</v>
      </c>
      <c r="B30" s="14" t="s">
        <v>39</v>
      </c>
      <c r="C30" s="9">
        <v>41254</v>
      </c>
      <c r="D30" s="8">
        <v>27</v>
      </c>
      <c r="E30" s="8">
        <v>2</v>
      </c>
      <c r="F30" s="8">
        <v>2</v>
      </c>
      <c r="G30" s="8">
        <v>2</v>
      </c>
      <c r="H30" s="8">
        <v>2</v>
      </c>
      <c r="I30" s="8">
        <v>0</v>
      </c>
      <c r="J30" s="8">
        <v>0</v>
      </c>
      <c r="K30" s="8">
        <v>2</v>
      </c>
      <c r="L30" s="8">
        <v>2</v>
      </c>
      <c r="M30" s="8">
        <v>0</v>
      </c>
      <c r="N30" s="8">
        <v>0</v>
      </c>
      <c r="O30" s="8">
        <v>2</v>
      </c>
      <c r="P30" s="8">
        <v>3</v>
      </c>
      <c r="Q30" s="8">
        <v>3</v>
      </c>
      <c r="R30" s="8">
        <v>1</v>
      </c>
      <c r="S30" s="8">
        <v>0</v>
      </c>
      <c r="T30" s="8">
        <v>1</v>
      </c>
      <c r="U30" s="8">
        <v>1</v>
      </c>
      <c r="V30" s="8">
        <v>2</v>
      </c>
      <c r="W30" s="8">
        <v>1</v>
      </c>
      <c r="X30" s="8" t="s">
        <v>11</v>
      </c>
      <c r="Y30" s="13">
        <f>SUM(E30:X30)</f>
        <v>26</v>
      </c>
      <c r="Z30" s="14">
        <v>1</v>
      </c>
      <c r="AA30" s="12">
        <f>FLOOR((Z30+1)/2,1)</f>
        <v>1</v>
      </c>
      <c r="AB30" s="13">
        <f>SUM(Y30,AA30)</f>
        <v>27</v>
      </c>
      <c r="AC30" s="12">
        <f>MAX(2,MIN(5,FLOOR((AB30+9)/8,1)))</f>
        <v>4</v>
      </c>
      <c r="AD30" s="32"/>
    </row>
    <row r="31" spans="1:30" ht="15">
      <c r="A31" s="33">
        <v>520</v>
      </c>
      <c r="B31" s="11" t="s">
        <v>29</v>
      </c>
      <c r="C31" s="9">
        <v>41254</v>
      </c>
      <c r="D31" s="8">
        <v>18</v>
      </c>
      <c r="E31" s="10">
        <v>2</v>
      </c>
      <c r="F31" s="10">
        <v>1</v>
      </c>
      <c r="G31" s="10">
        <v>1</v>
      </c>
      <c r="H31" s="10">
        <v>2</v>
      </c>
      <c r="I31" s="10">
        <v>1</v>
      </c>
      <c r="J31" s="10">
        <v>2</v>
      </c>
      <c r="K31" s="10">
        <v>1</v>
      </c>
      <c r="L31" s="10">
        <v>2</v>
      </c>
      <c r="M31" s="10">
        <v>2</v>
      </c>
      <c r="N31" s="10">
        <v>0</v>
      </c>
      <c r="O31" s="10">
        <v>2</v>
      </c>
      <c r="P31" s="10">
        <v>2</v>
      </c>
      <c r="Q31" s="10">
        <v>2</v>
      </c>
      <c r="R31" s="10">
        <v>0</v>
      </c>
      <c r="S31" s="10">
        <v>0</v>
      </c>
      <c r="T31" s="10">
        <v>2</v>
      </c>
      <c r="U31" s="10">
        <v>0</v>
      </c>
      <c r="V31" s="10" t="s">
        <v>11</v>
      </c>
      <c r="W31" s="10">
        <v>3</v>
      </c>
      <c r="X31" s="10">
        <v>2</v>
      </c>
      <c r="Y31" s="13">
        <f>SUM(E31:X31)</f>
        <v>27</v>
      </c>
      <c r="Z31" s="8">
        <v>2</v>
      </c>
      <c r="AA31" s="12">
        <f>FLOOR((Z31+1)/2,1)</f>
        <v>1</v>
      </c>
      <c r="AB31" s="13">
        <f>SUM(Y31,AA31)</f>
        <v>28</v>
      </c>
      <c r="AC31" s="12">
        <f>MAX(2,MIN(5,FLOOR((AB31+9)/8,1)))</f>
        <v>4</v>
      </c>
      <c r="AD31" s="32"/>
    </row>
    <row r="32" spans="1:30" ht="15">
      <c r="A32" s="34">
        <v>521</v>
      </c>
      <c r="B32" s="8" t="s">
        <v>34</v>
      </c>
      <c r="C32" s="9">
        <v>41254</v>
      </c>
      <c r="D32" s="8">
        <v>23</v>
      </c>
      <c r="E32" s="10">
        <v>2</v>
      </c>
      <c r="F32" s="10">
        <v>2</v>
      </c>
      <c r="G32" s="10">
        <v>2</v>
      </c>
      <c r="H32" s="10">
        <v>3</v>
      </c>
      <c r="I32" s="10">
        <v>1</v>
      </c>
      <c r="J32" s="10">
        <v>2</v>
      </c>
      <c r="K32" s="10">
        <v>2</v>
      </c>
      <c r="L32" s="10">
        <v>2</v>
      </c>
      <c r="M32" s="10">
        <v>2</v>
      </c>
      <c r="N32" s="10">
        <v>2</v>
      </c>
      <c r="O32" s="10">
        <v>3</v>
      </c>
      <c r="P32" s="10">
        <v>3</v>
      </c>
      <c r="Q32" s="10">
        <v>2</v>
      </c>
      <c r="R32" s="10">
        <v>1</v>
      </c>
      <c r="S32" s="10">
        <v>2</v>
      </c>
      <c r="T32" s="10">
        <v>2</v>
      </c>
      <c r="U32" s="10">
        <v>2</v>
      </c>
      <c r="V32" s="10">
        <v>2</v>
      </c>
      <c r="W32" s="10">
        <v>3</v>
      </c>
      <c r="X32" s="10">
        <v>3</v>
      </c>
      <c r="Y32" s="13">
        <f>SUM(E32:X32)</f>
        <v>43</v>
      </c>
      <c r="Z32" s="8">
        <v>6</v>
      </c>
      <c r="AA32" s="12">
        <f>FLOOR((Z32+1)/2,1)</f>
        <v>3</v>
      </c>
      <c r="AB32" s="13">
        <f>SUM(Y32,AA32)</f>
        <v>46</v>
      </c>
      <c r="AC32" s="12">
        <f>MAX(2,MIN(5,FLOOR((AB32+9)/8,1)))</f>
        <v>5</v>
      </c>
      <c r="AD32" s="32"/>
    </row>
    <row r="33" spans="1:30" ht="15">
      <c r="A33" s="31">
        <v>525</v>
      </c>
      <c r="B33" s="14" t="s">
        <v>15</v>
      </c>
      <c r="C33" s="9">
        <v>41254</v>
      </c>
      <c r="D33" s="8">
        <v>4</v>
      </c>
      <c r="E33" s="8">
        <v>2</v>
      </c>
      <c r="F33" s="8">
        <v>1</v>
      </c>
      <c r="G33" s="8">
        <v>2</v>
      </c>
      <c r="H33" s="8">
        <v>2</v>
      </c>
      <c r="I33" s="8">
        <v>0</v>
      </c>
      <c r="J33" s="8">
        <v>1</v>
      </c>
      <c r="K33" s="8">
        <v>1</v>
      </c>
      <c r="L33" s="8">
        <v>2</v>
      </c>
      <c r="M33" s="8">
        <v>2</v>
      </c>
      <c r="N33" s="8">
        <v>2</v>
      </c>
      <c r="O33" s="8">
        <v>2</v>
      </c>
      <c r="P33" s="8">
        <v>3</v>
      </c>
      <c r="Q33" s="8">
        <v>2</v>
      </c>
      <c r="R33" s="8">
        <v>0</v>
      </c>
      <c r="S33" s="8">
        <v>1</v>
      </c>
      <c r="T33" s="8">
        <v>2</v>
      </c>
      <c r="U33" s="8">
        <v>0</v>
      </c>
      <c r="V33" s="8">
        <v>0</v>
      </c>
      <c r="W33" s="8">
        <v>1</v>
      </c>
      <c r="X33" s="8">
        <v>0</v>
      </c>
      <c r="Y33" s="13">
        <f>SUM(E33:X33)</f>
        <v>26</v>
      </c>
      <c r="Z33" s="14">
        <v>9</v>
      </c>
      <c r="AA33" s="12">
        <f>FLOOR((Z33+1)/2,1)</f>
        <v>5</v>
      </c>
      <c r="AB33" s="13">
        <f>SUM(Y33,AA33)</f>
        <v>31</v>
      </c>
      <c r="AC33" s="12">
        <f>MAX(2,MIN(5,FLOOR((AB33+9)/8,1)))</f>
        <v>5</v>
      </c>
      <c r="AD33" s="32"/>
    </row>
    <row r="34" spans="1:30" ht="15.75" thickBot="1">
      <c r="A34" s="35" t="s">
        <v>36</v>
      </c>
      <c r="B34" s="36" t="s">
        <v>37</v>
      </c>
      <c r="C34" s="37">
        <v>41254</v>
      </c>
      <c r="D34" s="38">
        <v>25</v>
      </c>
      <c r="E34" s="38">
        <v>2</v>
      </c>
      <c r="F34" s="38">
        <v>0</v>
      </c>
      <c r="G34" s="38">
        <v>2</v>
      </c>
      <c r="H34" s="38">
        <v>0</v>
      </c>
      <c r="I34" s="38">
        <v>0</v>
      </c>
      <c r="J34" s="38">
        <v>1</v>
      </c>
      <c r="K34" s="38">
        <v>2</v>
      </c>
      <c r="L34" s="38">
        <v>2</v>
      </c>
      <c r="M34" s="38">
        <v>1</v>
      </c>
      <c r="N34" s="38">
        <v>0</v>
      </c>
      <c r="O34" s="38">
        <v>1</v>
      </c>
      <c r="P34" s="38">
        <v>2</v>
      </c>
      <c r="Q34" s="38">
        <v>1</v>
      </c>
      <c r="R34" s="38">
        <v>0</v>
      </c>
      <c r="S34" s="38">
        <v>2</v>
      </c>
      <c r="T34" s="38" t="s">
        <v>11</v>
      </c>
      <c r="U34" s="38" t="s">
        <v>11</v>
      </c>
      <c r="V34" s="38">
        <v>2</v>
      </c>
      <c r="W34" s="38">
        <v>3</v>
      </c>
      <c r="X34" s="38">
        <v>0</v>
      </c>
      <c r="Y34" s="39">
        <f>SUM(E34:X34)</f>
        <v>21</v>
      </c>
      <c r="Z34" s="36">
        <v>9</v>
      </c>
      <c r="AA34" s="40">
        <f>FLOOR((Z34+1)/2,1)</f>
        <v>5</v>
      </c>
      <c r="AB34" s="39">
        <f>SUM(Y34,AA34)</f>
        <v>26</v>
      </c>
      <c r="AC34" s="40">
        <f>MAX(2,MIN(5,FLOOR((AB34+9)/8,1)))</f>
        <v>4</v>
      </c>
      <c r="AD34" s="41"/>
    </row>
    <row r="35" spans="1:30" ht="15">
      <c r="A35" s="2"/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  <c r="Z35" s="2"/>
      <c r="AA35" s="6"/>
      <c r="AB35" s="5"/>
      <c r="AC35" s="6"/>
      <c r="AD35" s="4"/>
    </row>
    <row r="36" spans="1:30" ht="15">
      <c r="A36" s="4"/>
      <c r="B36" s="4"/>
      <c r="C36" s="1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5"/>
      <c r="Z36" s="4"/>
      <c r="AA36" s="6"/>
      <c r="AB36" s="5"/>
      <c r="AC36" s="6"/>
      <c r="AD36" s="4"/>
    </row>
    <row r="37" spans="1:30" ht="15">
      <c r="A37" s="4"/>
      <c r="B37" s="4"/>
      <c r="C37" s="1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  <c r="Z37" s="4"/>
      <c r="AA37" s="6"/>
      <c r="AB37" s="5"/>
      <c r="AC37" s="6"/>
      <c r="AD37" s="4"/>
    </row>
    <row r="38" spans="1:30" ht="15">
      <c r="A38" s="4"/>
      <c r="B38" s="4"/>
      <c r="C38" s="1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5"/>
      <c r="Z38" s="4"/>
      <c r="AA38" s="6"/>
      <c r="AB38" s="5"/>
      <c r="AC38" s="6"/>
      <c r="AD38" s="4"/>
    </row>
    <row r="39" spans="1:30" ht="15">
      <c r="A39" s="4"/>
      <c r="B39" s="4"/>
      <c r="C39" s="1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  <c r="Z39" s="4"/>
      <c r="AA39" s="6"/>
      <c r="AB39" s="5"/>
      <c r="AC39" s="6"/>
      <c r="AD39" s="4"/>
    </row>
    <row r="40" spans="1:30" ht="15">
      <c r="A40" s="2"/>
      <c r="B40" s="2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  <c r="Z40" s="2"/>
      <c r="AA40" s="6"/>
      <c r="AB40" s="5"/>
      <c r="AC40" s="6"/>
      <c r="AD40" s="4"/>
    </row>
    <row r="41" spans="1:30" ht="15">
      <c r="A41" s="4"/>
      <c r="B41" s="4"/>
      <c r="C41" s="1"/>
      <c r="D41" s="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5"/>
      <c r="Z41" s="4"/>
      <c r="AA41" s="6"/>
      <c r="AB41" s="5"/>
      <c r="AC41" s="6"/>
      <c r="AD41" s="4"/>
    </row>
    <row r="42" spans="1:30" ht="15">
      <c r="A42" s="2"/>
      <c r="B42" s="2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2"/>
      <c r="AA42" s="6"/>
      <c r="AB42" s="5"/>
      <c r="AC42" s="6"/>
      <c r="AD42" s="4"/>
    </row>
    <row r="43" spans="1:30" ht="15">
      <c r="A43" s="2"/>
      <c r="B43" s="2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2"/>
      <c r="AA43" s="6"/>
      <c r="AB43" s="5"/>
      <c r="AC43" s="6"/>
      <c r="AD43" s="4"/>
    </row>
    <row r="44" spans="1:30" ht="15">
      <c r="A44" s="2"/>
      <c r="B44" s="2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2"/>
      <c r="AA44" s="6"/>
      <c r="AB44" s="5"/>
      <c r="AC44" s="6"/>
      <c r="AD44" s="4"/>
    </row>
    <row r="45" spans="1:30" ht="15">
      <c r="A45" s="2"/>
      <c r="B45" s="2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2"/>
      <c r="AA45" s="6"/>
      <c r="AB45" s="5"/>
      <c r="AC45" s="6"/>
      <c r="AD45" s="4"/>
    </row>
    <row r="46" spans="1:30" ht="15">
      <c r="A46" s="2"/>
      <c r="B46" s="2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  <c r="Z46" s="2"/>
      <c r="AA46" s="6"/>
      <c r="AB46" s="5"/>
      <c r="AC46" s="6"/>
      <c r="AD46" s="4"/>
    </row>
    <row r="47" spans="1:30" ht="15">
      <c r="A47" s="4"/>
      <c r="B47" s="4"/>
      <c r="C47" s="1"/>
      <c r="D47" s="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5"/>
      <c r="Z47" s="4"/>
      <c r="AA47" s="6"/>
      <c r="AB47" s="5"/>
      <c r="AC47" s="6"/>
      <c r="AD47" s="4"/>
    </row>
    <row r="48" spans="1:30" ht="15">
      <c r="A48" s="2"/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  <c r="Z48" s="2"/>
      <c r="AA48" s="6"/>
      <c r="AB48" s="5"/>
      <c r="AC48" s="6"/>
      <c r="AD48" s="4"/>
    </row>
    <row r="49" spans="1:30" ht="15">
      <c r="A49" s="2"/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2"/>
      <c r="AA49" s="6"/>
      <c r="AB49" s="5"/>
      <c r="AC49" s="6"/>
      <c r="AD49" s="4"/>
    </row>
    <row r="50" spans="1:3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  <c r="Z52" s="2"/>
      <c r="AA52" s="6"/>
      <c r="AB52" s="5"/>
      <c r="AC52" s="6"/>
      <c r="AD52" s="4"/>
    </row>
    <row r="53" spans="1:30" ht="1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  <c r="Z53" s="2"/>
      <c r="AA53" s="6"/>
      <c r="AB53" s="5"/>
      <c r="AC53" s="6"/>
      <c r="AD53" s="4"/>
    </row>
    <row r="54" spans="1:30" ht="1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  <c r="Z54" s="2"/>
      <c r="AA54" s="6"/>
      <c r="AB54" s="5"/>
      <c r="AC54" s="6"/>
      <c r="AD54" s="4"/>
    </row>
    <row r="55" spans="1:30" ht="1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  <c r="Z55" s="2"/>
      <c r="AA55" s="6"/>
      <c r="AB55" s="5"/>
      <c r="AC55" s="6"/>
      <c r="AD55" s="4"/>
    </row>
    <row r="56" spans="1:30" ht="1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5"/>
      <c r="Z56" s="2"/>
      <c r="AA56" s="6"/>
      <c r="AB56" s="5"/>
      <c r="AC56" s="6"/>
      <c r="AD56" s="4"/>
    </row>
    <row r="57" spans="1:30" ht="1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2"/>
      <c r="AA57" s="6"/>
      <c r="AB57" s="5"/>
      <c r="AC57" s="6"/>
      <c r="AD57" s="4"/>
    </row>
    <row r="58" spans="1:30" ht="1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2"/>
      <c r="AA58" s="6"/>
      <c r="AB58" s="5"/>
      <c r="AC58" s="6"/>
      <c r="AD58" s="4"/>
    </row>
    <row r="59" spans="1:30" ht="1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2"/>
      <c r="AA59" s="6"/>
      <c r="AB59" s="5"/>
      <c r="AC59" s="6"/>
      <c r="AD59" s="4"/>
    </row>
    <row r="60" spans="1:30" ht="15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5"/>
      <c r="Z60" s="2"/>
      <c r="AA60" s="6"/>
      <c r="AB60" s="5"/>
      <c r="AC60" s="6"/>
      <c r="AD60" s="4"/>
    </row>
    <row r="61" spans="1:30" ht="15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Z61" s="2"/>
      <c r="AA61" s="6"/>
      <c r="AB61" s="5"/>
      <c r="AC61" s="6"/>
      <c r="AD61" s="4"/>
    </row>
    <row r="62" spans="1:30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2"/>
      <c r="AA62" s="6"/>
      <c r="AB62" s="5"/>
      <c r="AC62" s="6"/>
      <c r="AD6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2012-12-11T07:43:54Z</dcterms:created>
  <dcterms:modified xsi:type="dcterms:W3CDTF">2012-12-14T05:50:56Z</dcterms:modified>
  <cp:category/>
  <cp:version/>
  <cp:contentType/>
  <cp:contentStatus/>
</cp:coreProperties>
</file>