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24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<sst xmlns="http://schemas.openxmlformats.org/spreadsheetml/2006/main" count="57" uniqueCount="39">
  <si>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группа</t>
  </si>
  <si>
    <t>ФИО</t>
  </si>
  <si>
    <t>дата</t>
  </si>
  <si>
    <t>билет</t>
  </si>
  <si>
    <t>экзамен</t>
  </si>
  <si>
    <t>посещ</t>
  </si>
  <si>
    <t>бонус</t>
  </si>
  <si>
    <t>итог</t>
  </si>
  <si>
    <t>оценка</t>
  </si>
  <si>
    <t>max</t>
  </si>
  <si>
    <t>Яценко Н. В.</t>
  </si>
  <si>
    <t>Лататье С. В.</t>
  </si>
  <si>
    <t>Смолина М. С.</t>
  </si>
  <si>
    <t>-</t>
  </si>
  <si>
    <t>Рой Д. А.</t>
  </si>
  <si>
    <t>Воронин Б. В.</t>
  </si>
  <si>
    <t>Овчинников Д. К.</t>
  </si>
  <si>
    <t>Асирян А. К.</t>
  </si>
  <si>
    <t>Зыков Ю. Г.</t>
  </si>
  <si>
    <t>Колосков А. А.</t>
  </si>
  <si>
    <t>Раков А. В.</t>
  </si>
  <si>
    <t>Котиков Д. И.</t>
  </si>
  <si>
    <t>Сапин А. С.</t>
  </si>
  <si>
    <t>Иванов К. М.</t>
  </si>
  <si>
    <t>Тапехин А. Н.</t>
  </si>
  <si>
    <t>Кузьмин Д. Ю.</t>
  </si>
  <si>
    <t>Королев Н. Н.</t>
  </si>
  <si>
    <t>Яцков А. К.</t>
  </si>
  <si>
    <t>Ершов М. С.</t>
  </si>
  <si>
    <t>Романов А. C.</t>
  </si>
  <si>
    <t>Красняков Е. И.</t>
  </si>
  <si>
    <t>Чиботару В. Д.</t>
  </si>
  <si>
    <t>Зубов А. Ю.</t>
  </si>
  <si>
    <t>Илларионов А. В.</t>
  </si>
  <si>
    <t>Елонов П. С.</t>
  </si>
  <si>
    <t>Хвальков Д. А.</t>
  </si>
  <si>
    <t>мм2</t>
  </si>
  <si>
    <t>Голиков К. А.</t>
  </si>
  <si>
    <t>Башев А.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</si>
</sst>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4" fontId="2" fillId="0" borderId="19" xfId="55" applyNumberFormat="1" applyBorder="1">
      <alignment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 quotePrefix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Border="1" applyAlignment="1" quotePrefix="1">
      <alignment/>
    </xf>
    <xf numFmtId="0" fontId="2" fillId="0" borderId="20" xfId="0" applyFont="1" applyBorder="1" applyAlignment="1" quotePrefix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2" fillId="0" borderId="24" xfId="55" applyNumberFormat="1" applyBorder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4" fontId="2" fillId="0" borderId="29" xfId="55" applyNumberFormat="1" applyBorder="1">
      <alignment/>
      <protection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 quotePrefix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14" fontId="2" fillId="16" borderId="19" xfId="55" applyNumberForma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1" max="1" width="7.140625" style="0" bestFit="1" customWidth="1"/>
    <col min="2" max="2" width="17.00390625" style="0" bestFit="1" customWidth="1"/>
    <col min="3" max="3" width="10.140625" style="0" bestFit="1" customWidth="1"/>
    <col min="4" max="4" width="6.421875" style="0" bestFit="1" customWidth="1"/>
    <col min="5" max="9" width="2.8515625" style="0" customWidth="1"/>
    <col min="10" max="10" width="8.57421875" style="0" bestFit="1" customWidth="1"/>
    <col min="11" max="11" width="6.8515625" style="0" bestFit="1" customWidth="1"/>
    <col min="12" max="12" width="6.28125" style="0" bestFit="1" customWidth="1"/>
    <col min="13" max="13" width="4.8515625" style="0" bestFit="1" customWidth="1"/>
    <col min="14" max="14" width="7.57421875" style="0" bestFit="1" customWidth="1"/>
  </cols>
  <sheetData>
    <row r="1" spans="1:14" ht="15.75" thickBot="1">
      <c r="A1" s="1" t="s">
        <v>0</v>
      </c>
      <c r="B1" s="2" t="s">
        <v>1</v>
      </c>
      <c r="C1" s="3" t="s">
        <v>2</v>
      </c>
      <c r="D1" s="4" t="s">
        <v>3</v>
      </c>
      <c r="E1" s="5">
        <v>1</v>
      </c>
      <c r="F1" s="6">
        <v>2</v>
      </c>
      <c r="G1" s="6">
        <v>3</v>
      </c>
      <c r="H1" s="6">
        <v>4</v>
      </c>
      <c r="I1" s="6">
        <v>5</v>
      </c>
      <c r="J1" s="7" t="s">
        <v>4</v>
      </c>
      <c r="K1" s="1" t="s">
        <v>5</v>
      </c>
      <c r="L1" s="2" t="s">
        <v>6</v>
      </c>
      <c r="M1" s="3" t="s">
        <v>7</v>
      </c>
      <c r="N1" s="3" t="s">
        <v>8</v>
      </c>
    </row>
    <row r="2" spans="1:14" ht="15.75" thickBot="1">
      <c r="A2" s="40" t="s">
        <v>9</v>
      </c>
      <c r="B2" s="41"/>
      <c r="C2" s="42"/>
      <c r="D2" s="42"/>
      <c r="E2" s="40">
        <v>2</v>
      </c>
      <c r="F2" s="43">
        <v>9</v>
      </c>
      <c r="G2" s="43">
        <v>8</v>
      </c>
      <c r="H2" s="43">
        <v>8</v>
      </c>
      <c r="I2" s="43">
        <v>10</v>
      </c>
      <c r="J2" s="41">
        <f aca="true" t="shared" si="0" ref="J2:J30">SUM(E2:I2)</f>
        <v>37</v>
      </c>
      <c r="K2" s="44">
        <v>9</v>
      </c>
      <c r="L2" s="41">
        <f aca="true" t="shared" si="1" ref="L2:L30">FLOOR((K2+1)/2,1)</f>
        <v>5</v>
      </c>
      <c r="M2" s="42">
        <f aca="true" t="shared" si="2" ref="M2:M30">SUM(J2,L2)</f>
        <v>42</v>
      </c>
      <c r="N2" s="42">
        <f>MIN(5,FLOOR((M2+7)/6,1))</f>
        <v>5</v>
      </c>
    </row>
    <row r="3" spans="1:14" ht="15">
      <c r="A3" s="31">
        <v>423</v>
      </c>
      <c r="B3" s="32" t="s">
        <v>10</v>
      </c>
      <c r="C3" s="33">
        <v>42349</v>
      </c>
      <c r="D3" s="34">
        <v>1</v>
      </c>
      <c r="E3" s="35">
        <v>1</v>
      </c>
      <c r="F3" s="36">
        <v>9</v>
      </c>
      <c r="G3" s="36">
        <v>4</v>
      </c>
      <c r="H3" s="37">
        <v>6</v>
      </c>
      <c r="I3" s="36">
        <v>0</v>
      </c>
      <c r="J3" s="38">
        <f t="shared" si="0"/>
        <v>20</v>
      </c>
      <c r="K3" s="39">
        <v>7</v>
      </c>
      <c r="L3" s="38">
        <f t="shared" si="1"/>
        <v>4</v>
      </c>
      <c r="M3" s="34">
        <f t="shared" si="2"/>
        <v>24</v>
      </c>
      <c r="N3" s="34">
        <f>MIN(5,FLOOR((M3+7)/6,1))</f>
        <v>5</v>
      </c>
    </row>
    <row r="4" spans="1:14" ht="15">
      <c r="A4" s="12">
        <v>423</v>
      </c>
      <c r="B4" s="15" t="s">
        <v>11</v>
      </c>
      <c r="C4" s="10">
        <v>42349</v>
      </c>
      <c r="D4" s="11">
        <v>2</v>
      </c>
      <c r="E4" s="12">
        <v>1</v>
      </c>
      <c r="F4" s="13">
        <v>9</v>
      </c>
      <c r="G4" s="13">
        <v>2</v>
      </c>
      <c r="H4" s="13">
        <v>3</v>
      </c>
      <c r="I4" s="13">
        <v>7</v>
      </c>
      <c r="J4" s="15">
        <f t="shared" si="0"/>
        <v>22</v>
      </c>
      <c r="K4" s="16">
        <v>0</v>
      </c>
      <c r="L4" s="15">
        <f t="shared" si="1"/>
        <v>0</v>
      </c>
      <c r="M4" s="11">
        <f t="shared" si="2"/>
        <v>22</v>
      </c>
      <c r="N4" s="11">
        <f aca="true" t="shared" si="3" ref="N4:N30">MIN(5,FLOOR((M4+7)/6,1))</f>
        <v>4</v>
      </c>
    </row>
    <row r="5" spans="1:14" ht="15">
      <c r="A5" s="12">
        <v>425</v>
      </c>
      <c r="B5" s="15" t="s">
        <v>12</v>
      </c>
      <c r="C5" s="10">
        <v>42349</v>
      </c>
      <c r="D5" s="11">
        <v>3</v>
      </c>
      <c r="E5" s="12">
        <v>2</v>
      </c>
      <c r="F5" s="13">
        <v>5</v>
      </c>
      <c r="G5" s="13">
        <v>4</v>
      </c>
      <c r="H5" s="13">
        <v>1</v>
      </c>
      <c r="I5" s="13" t="s">
        <v>13</v>
      </c>
      <c r="J5" s="15">
        <f t="shared" si="0"/>
        <v>12</v>
      </c>
      <c r="K5" s="16">
        <v>3</v>
      </c>
      <c r="L5" s="15">
        <f t="shared" si="1"/>
        <v>2</v>
      </c>
      <c r="M5" s="11">
        <f t="shared" si="2"/>
        <v>14</v>
      </c>
      <c r="N5" s="11">
        <f t="shared" si="3"/>
        <v>3</v>
      </c>
    </row>
    <row r="6" spans="1:14" ht="15">
      <c r="A6" s="12">
        <v>425</v>
      </c>
      <c r="B6" s="15" t="s">
        <v>14</v>
      </c>
      <c r="C6" s="10">
        <v>42349</v>
      </c>
      <c r="D6" s="11">
        <v>4</v>
      </c>
      <c r="E6" s="12">
        <v>1</v>
      </c>
      <c r="F6" s="13">
        <v>5</v>
      </c>
      <c r="G6" s="17">
        <v>7</v>
      </c>
      <c r="H6" s="13">
        <v>1</v>
      </c>
      <c r="I6" s="13" t="s">
        <v>13</v>
      </c>
      <c r="J6" s="15">
        <f t="shared" si="0"/>
        <v>14</v>
      </c>
      <c r="K6" s="16">
        <v>5</v>
      </c>
      <c r="L6" s="15">
        <f t="shared" si="1"/>
        <v>3</v>
      </c>
      <c r="M6" s="11">
        <f t="shared" si="2"/>
        <v>17</v>
      </c>
      <c r="N6" s="11">
        <f t="shared" si="3"/>
        <v>4</v>
      </c>
    </row>
    <row r="7" spans="1:14" ht="15">
      <c r="A7" s="8">
        <v>423</v>
      </c>
      <c r="B7" s="18" t="s">
        <v>15</v>
      </c>
      <c r="C7" s="10">
        <v>42349</v>
      </c>
      <c r="D7" s="11">
        <v>5</v>
      </c>
      <c r="E7" s="12">
        <v>1</v>
      </c>
      <c r="F7" s="13">
        <v>9</v>
      </c>
      <c r="G7" s="13">
        <v>3</v>
      </c>
      <c r="H7" s="17">
        <v>0</v>
      </c>
      <c r="I7" s="13">
        <v>2</v>
      </c>
      <c r="J7" s="15">
        <f t="shared" si="0"/>
        <v>15</v>
      </c>
      <c r="K7" s="16">
        <v>2</v>
      </c>
      <c r="L7" s="15">
        <f t="shared" si="1"/>
        <v>1</v>
      </c>
      <c r="M7" s="11">
        <f t="shared" si="2"/>
        <v>16</v>
      </c>
      <c r="N7" s="11">
        <f t="shared" si="3"/>
        <v>3</v>
      </c>
    </row>
    <row r="8" spans="1:14" ht="15">
      <c r="A8" s="8">
        <v>427</v>
      </c>
      <c r="B8" s="18" t="s">
        <v>16</v>
      </c>
      <c r="C8" s="10">
        <v>42349</v>
      </c>
      <c r="D8" s="11">
        <v>6</v>
      </c>
      <c r="E8" s="12">
        <v>1</v>
      </c>
      <c r="F8" s="13">
        <v>8</v>
      </c>
      <c r="G8" s="17">
        <v>5</v>
      </c>
      <c r="H8" s="17" t="s">
        <v>13</v>
      </c>
      <c r="I8" s="13">
        <v>0</v>
      </c>
      <c r="J8" s="15">
        <f t="shared" si="0"/>
        <v>14</v>
      </c>
      <c r="K8" s="16">
        <v>6</v>
      </c>
      <c r="L8" s="15">
        <f t="shared" si="1"/>
        <v>3</v>
      </c>
      <c r="M8" s="11">
        <f t="shared" si="2"/>
        <v>17</v>
      </c>
      <c r="N8" s="11">
        <f t="shared" si="3"/>
        <v>4</v>
      </c>
    </row>
    <row r="9" spans="1:14" ht="15">
      <c r="A9" s="12">
        <v>428</v>
      </c>
      <c r="B9" s="15" t="s">
        <v>17</v>
      </c>
      <c r="C9" s="10">
        <v>42349</v>
      </c>
      <c r="D9" s="11">
        <v>7</v>
      </c>
      <c r="E9" s="12">
        <v>1</v>
      </c>
      <c r="F9" s="13">
        <v>5</v>
      </c>
      <c r="G9" s="13">
        <v>3</v>
      </c>
      <c r="H9" s="13">
        <v>7</v>
      </c>
      <c r="I9" s="13" t="s">
        <v>13</v>
      </c>
      <c r="J9" s="15">
        <f t="shared" si="0"/>
        <v>16</v>
      </c>
      <c r="K9" s="16">
        <v>9</v>
      </c>
      <c r="L9" s="15">
        <f t="shared" si="1"/>
        <v>5</v>
      </c>
      <c r="M9" s="11">
        <f t="shared" si="2"/>
        <v>21</v>
      </c>
      <c r="N9" s="11">
        <f t="shared" si="3"/>
        <v>4</v>
      </c>
    </row>
    <row r="10" spans="1:14" ht="15">
      <c r="A10" s="12">
        <v>427</v>
      </c>
      <c r="B10" s="15" t="s">
        <v>18</v>
      </c>
      <c r="C10" s="10">
        <v>42349</v>
      </c>
      <c r="D10" s="11">
        <v>8</v>
      </c>
      <c r="E10" s="12">
        <v>1</v>
      </c>
      <c r="F10" s="13">
        <v>7</v>
      </c>
      <c r="G10" s="13">
        <v>4</v>
      </c>
      <c r="H10" s="13">
        <v>3</v>
      </c>
      <c r="I10" s="13" t="s">
        <v>13</v>
      </c>
      <c r="J10" s="15">
        <f t="shared" si="0"/>
        <v>15</v>
      </c>
      <c r="K10" s="16">
        <v>8</v>
      </c>
      <c r="L10" s="15">
        <f t="shared" si="1"/>
        <v>4</v>
      </c>
      <c r="M10" s="11">
        <f t="shared" si="2"/>
        <v>19</v>
      </c>
      <c r="N10" s="11">
        <f t="shared" si="3"/>
        <v>4</v>
      </c>
    </row>
    <row r="11" spans="1:14" ht="15">
      <c r="A11" s="12">
        <v>428</v>
      </c>
      <c r="B11" s="18" t="s">
        <v>19</v>
      </c>
      <c r="C11" s="10">
        <v>42349</v>
      </c>
      <c r="D11" s="11">
        <v>9</v>
      </c>
      <c r="E11" s="12">
        <v>2</v>
      </c>
      <c r="F11" s="13">
        <v>5</v>
      </c>
      <c r="G11" s="13">
        <v>5</v>
      </c>
      <c r="H11" s="13">
        <v>4</v>
      </c>
      <c r="I11" s="17">
        <v>0</v>
      </c>
      <c r="J11" s="15">
        <f t="shared" si="0"/>
        <v>16</v>
      </c>
      <c r="K11" s="16">
        <v>6</v>
      </c>
      <c r="L11" s="15">
        <f t="shared" si="1"/>
        <v>3</v>
      </c>
      <c r="M11" s="11">
        <f t="shared" si="2"/>
        <v>19</v>
      </c>
      <c r="N11" s="11">
        <f t="shared" si="3"/>
        <v>4</v>
      </c>
    </row>
    <row r="12" spans="1:14" ht="15">
      <c r="A12" s="8">
        <v>427</v>
      </c>
      <c r="B12" s="18" t="s">
        <v>20</v>
      </c>
      <c r="C12" s="10">
        <v>42349</v>
      </c>
      <c r="D12" s="11">
        <v>10</v>
      </c>
      <c r="E12" s="12">
        <v>1</v>
      </c>
      <c r="F12" s="13">
        <v>5</v>
      </c>
      <c r="G12" s="13">
        <v>4</v>
      </c>
      <c r="H12" s="17">
        <v>2</v>
      </c>
      <c r="I12" s="13" t="s">
        <v>13</v>
      </c>
      <c r="J12" s="15">
        <f t="shared" si="0"/>
        <v>12</v>
      </c>
      <c r="K12" s="16">
        <v>3</v>
      </c>
      <c r="L12" s="15">
        <f t="shared" si="1"/>
        <v>2</v>
      </c>
      <c r="M12" s="11">
        <f t="shared" si="2"/>
        <v>14</v>
      </c>
      <c r="N12" s="11">
        <f t="shared" si="3"/>
        <v>3</v>
      </c>
    </row>
    <row r="13" spans="1:14" ht="15">
      <c r="A13" s="12">
        <v>425</v>
      </c>
      <c r="B13" s="15" t="s">
        <v>21</v>
      </c>
      <c r="C13" s="10">
        <v>42349</v>
      </c>
      <c r="D13" s="11">
        <v>11</v>
      </c>
      <c r="E13" s="12">
        <v>1</v>
      </c>
      <c r="F13" s="19">
        <v>3</v>
      </c>
      <c r="G13" s="13">
        <v>3</v>
      </c>
      <c r="H13" s="13">
        <v>1</v>
      </c>
      <c r="I13" s="14">
        <v>5</v>
      </c>
      <c r="J13" s="15">
        <f t="shared" si="0"/>
        <v>13</v>
      </c>
      <c r="K13" s="16">
        <v>6</v>
      </c>
      <c r="L13" s="15">
        <f t="shared" si="1"/>
        <v>3</v>
      </c>
      <c r="M13" s="11">
        <f t="shared" si="2"/>
        <v>16</v>
      </c>
      <c r="N13" s="11">
        <f t="shared" si="3"/>
        <v>3</v>
      </c>
    </row>
    <row r="14" spans="1:14" ht="15">
      <c r="A14" s="12">
        <v>524</v>
      </c>
      <c r="B14" s="15" t="s">
        <v>22</v>
      </c>
      <c r="C14" s="10">
        <v>42349</v>
      </c>
      <c r="D14" s="11">
        <v>12</v>
      </c>
      <c r="E14" s="12">
        <v>2</v>
      </c>
      <c r="F14" s="13">
        <v>5</v>
      </c>
      <c r="G14" s="13">
        <v>4</v>
      </c>
      <c r="H14" s="14">
        <v>1</v>
      </c>
      <c r="I14" s="13">
        <v>5</v>
      </c>
      <c r="J14" s="15">
        <f t="shared" si="0"/>
        <v>17</v>
      </c>
      <c r="K14" s="16">
        <v>6</v>
      </c>
      <c r="L14" s="15">
        <f t="shared" si="1"/>
        <v>3</v>
      </c>
      <c r="M14" s="11">
        <f t="shared" si="2"/>
        <v>20</v>
      </c>
      <c r="N14" s="11">
        <f t="shared" si="3"/>
        <v>4</v>
      </c>
    </row>
    <row r="15" spans="1:14" ht="15">
      <c r="A15" s="8">
        <v>524</v>
      </c>
      <c r="B15" s="18" t="s">
        <v>23</v>
      </c>
      <c r="C15" s="10">
        <v>42349</v>
      </c>
      <c r="D15" s="11">
        <v>13</v>
      </c>
      <c r="E15" s="12">
        <v>1</v>
      </c>
      <c r="F15" s="17">
        <v>5</v>
      </c>
      <c r="G15" s="13">
        <v>2</v>
      </c>
      <c r="H15" s="13" t="s">
        <v>13</v>
      </c>
      <c r="I15" s="13">
        <v>4</v>
      </c>
      <c r="J15" s="15">
        <f t="shared" si="0"/>
        <v>12</v>
      </c>
      <c r="K15" s="16">
        <v>6</v>
      </c>
      <c r="L15" s="15">
        <f t="shared" si="1"/>
        <v>3</v>
      </c>
      <c r="M15" s="11">
        <f t="shared" si="2"/>
        <v>15</v>
      </c>
      <c r="N15" s="11">
        <f t="shared" si="3"/>
        <v>3</v>
      </c>
    </row>
    <row r="16" spans="1:14" ht="15">
      <c r="A16" s="8">
        <v>427</v>
      </c>
      <c r="B16" s="9" t="s">
        <v>24</v>
      </c>
      <c r="C16" s="10">
        <v>42349</v>
      </c>
      <c r="D16" s="11">
        <v>14</v>
      </c>
      <c r="E16" s="20">
        <v>2</v>
      </c>
      <c r="F16" s="13">
        <v>5</v>
      </c>
      <c r="G16" s="13">
        <v>3</v>
      </c>
      <c r="H16" s="21">
        <v>2</v>
      </c>
      <c r="I16" s="13">
        <v>3</v>
      </c>
      <c r="J16" s="15">
        <f t="shared" si="0"/>
        <v>15</v>
      </c>
      <c r="K16" s="16">
        <v>6</v>
      </c>
      <c r="L16" s="15">
        <f t="shared" si="1"/>
        <v>3</v>
      </c>
      <c r="M16" s="11">
        <f t="shared" si="2"/>
        <v>18</v>
      </c>
      <c r="N16" s="11">
        <f t="shared" si="3"/>
        <v>4</v>
      </c>
    </row>
    <row r="17" spans="1:14" ht="15">
      <c r="A17" s="8">
        <v>425</v>
      </c>
      <c r="B17" s="18" t="s">
        <v>25</v>
      </c>
      <c r="C17" s="10">
        <v>42349</v>
      </c>
      <c r="D17" s="11">
        <v>15</v>
      </c>
      <c r="E17" s="12">
        <v>2</v>
      </c>
      <c r="F17" s="13">
        <v>7</v>
      </c>
      <c r="G17" s="17">
        <v>6</v>
      </c>
      <c r="H17" s="13">
        <v>8</v>
      </c>
      <c r="I17" s="13">
        <v>3</v>
      </c>
      <c r="J17" s="15">
        <f t="shared" si="0"/>
        <v>26</v>
      </c>
      <c r="K17" s="16">
        <v>6</v>
      </c>
      <c r="L17" s="15">
        <f t="shared" si="1"/>
        <v>3</v>
      </c>
      <c r="M17" s="11">
        <f t="shared" si="2"/>
        <v>29</v>
      </c>
      <c r="N17" s="11">
        <f t="shared" si="3"/>
        <v>5</v>
      </c>
    </row>
    <row r="18" spans="1:14" ht="15">
      <c r="A18" s="22">
        <v>427</v>
      </c>
      <c r="B18" s="18" t="s">
        <v>26</v>
      </c>
      <c r="C18" s="10">
        <v>42349</v>
      </c>
      <c r="D18" s="11">
        <v>16</v>
      </c>
      <c r="E18" s="12">
        <v>2</v>
      </c>
      <c r="F18" s="13">
        <v>9</v>
      </c>
      <c r="G18" s="13">
        <v>3</v>
      </c>
      <c r="H18" s="13">
        <v>8</v>
      </c>
      <c r="I18" s="13">
        <v>7</v>
      </c>
      <c r="J18" s="15">
        <f t="shared" si="0"/>
        <v>29</v>
      </c>
      <c r="K18" s="16">
        <v>7</v>
      </c>
      <c r="L18" s="15">
        <f t="shared" si="1"/>
        <v>4</v>
      </c>
      <c r="M18" s="11">
        <f t="shared" si="2"/>
        <v>33</v>
      </c>
      <c r="N18" s="11">
        <f t="shared" si="3"/>
        <v>5</v>
      </c>
    </row>
    <row r="19" spans="1:14" ht="15">
      <c r="A19" s="12">
        <v>427</v>
      </c>
      <c r="B19" s="23" t="s">
        <v>27</v>
      </c>
      <c r="C19" s="10">
        <v>42349</v>
      </c>
      <c r="D19" s="11">
        <v>17</v>
      </c>
      <c r="E19" s="12">
        <v>0</v>
      </c>
      <c r="F19" s="13">
        <v>6</v>
      </c>
      <c r="G19" s="13">
        <v>3</v>
      </c>
      <c r="H19" s="13">
        <v>7</v>
      </c>
      <c r="I19" s="13">
        <v>4</v>
      </c>
      <c r="J19" s="15">
        <f t="shared" si="0"/>
        <v>20</v>
      </c>
      <c r="K19" s="16">
        <v>9</v>
      </c>
      <c r="L19" s="15">
        <f t="shared" si="1"/>
        <v>5</v>
      </c>
      <c r="M19" s="11">
        <f t="shared" si="2"/>
        <v>25</v>
      </c>
      <c r="N19" s="11">
        <f t="shared" si="3"/>
        <v>5</v>
      </c>
    </row>
    <row r="20" spans="1:14" ht="15">
      <c r="A20" s="8">
        <v>427</v>
      </c>
      <c r="B20" s="9" t="s">
        <v>28</v>
      </c>
      <c r="C20" s="10">
        <v>42349</v>
      </c>
      <c r="D20" s="11">
        <v>18</v>
      </c>
      <c r="E20" s="12">
        <v>1</v>
      </c>
      <c r="F20" s="13">
        <v>6</v>
      </c>
      <c r="G20" s="13">
        <v>3</v>
      </c>
      <c r="H20" s="13">
        <v>3</v>
      </c>
      <c r="I20" s="13">
        <v>0</v>
      </c>
      <c r="J20" s="15">
        <f t="shared" si="0"/>
        <v>13</v>
      </c>
      <c r="K20" s="16">
        <v>6</v>
      </c>
      <c r="L20" s="15">
        <f t="shared" si="1"/>
        <v>3</v>
      </c>
      <c r="M20" s="11">
        <f t="shared" si="2"/>
        <v>16</v>
      </c>
      <c r="N20" s="11">
        <f t="shared" si="3"/>
        <v>3</v>
      </c>
    </row>
    <row r="21" spans="1:14" ht="15">
      <c r="A21" s="48">
        <v>427</v>
      </c>
      <c r="B21" s="49" t="s">
        <v>29</v>
      </c>
      <c r="C21" s="50">
        <v>42349</v>
      </c>
      <c r="D21" s="11">
        <v>19</v>
      </c>
      <c r="E21" s="12">
        <v>1</v>
      </c>
      <c r="F21" s="13">
        <v>5</v>
      </c>
      <c r="G21" s="13" t="s">
        <v>13</v>
      </c>
      <c r="H21" s="17">
        <v>3</v>
      </c>
      <c r="I21" s="13">
        <v>0</v>
      </c>
      <c r="J21" s="15">
        <f t="shared" si="0"/>
        <v>9</v>
      </c>
      <c r="K21" s="16">
        <v>0</v>
      </c>
      <c r="L21" s="15">
        <f t="shared" si="1"/>
        <v>0</v>
      </c>
      <c r="M21" s="11">
        <f t="shared" si="2"/>
        <v>9</v>
      </c>
      <c r="N21" s="47">
        <f t="shared" si="3"/>
        <v>2</v>
      </c>
    </row>
    <row r="22" spans="1:14" ht="15">
      <c r="A22" s="8">
        <v>427</v>
      </c>
      <c r="B22" s="9" t="s">
        <v>29</v>
      </c>
      <c r="C22" s="10">
        <v>42356</v>
      </c>
      <c r="D22" s="11">
        <v>28</v>
      </c>
      <c r="E22" s="12">
        <v>1</v>
      </c>
      <c r="F22" s="13">
        <v>8</v>
      </c>
      <c r="G22" s="13">
        <v>2</v>
      </c>
      <c r="H22" s="17">
        <v>8</v>
      </c>
      <c r="I22" s="13">
        <v>5</v>
      </c>
      <c r="J22" s="15">
        <f>SUM(E22:I22)</f>
        <v>24</v>
      </c>
      <c r="K22" s="16">
        <v>0</v>
      </c>
      <c r="L22" s="15">
        <v>-6</v>
      </c>
      <c r="M22" s="11">
        <f>SUM(J22,L22)</f>
        <v>18</v>
      </c>
      <c r="N22" s="46">
        <f>MIN(5,FLOOR((M22+7)/6,1))</f>
        <v>4</v>
      </c>
    </row>
    <row r="23" spans="1:14" ht="15">
      <c r="A23" s="8">
        <v>420</v>
      </c>
      <c r="B23" s="18" t="s">
        <v>30</v>
      </c>
      <c r="C23" s="10">
        <v>42349</v>
      </c>
      <c r="D23" s="11">
        <v>20</v>
      </c>
      <c r="E23" s="12">
        <v>0</v>
      </c>
      <c r="F23" s="13">
        <v>7</v>
      </c>
      <c r="G23" s="13">
        <v>1</v>
      </c>
      <c r="H23" s="13" t="s">
        <v>13</v>
      </c>
      <c r="I23" s="14">
        <v>0</v>
      </c>
      <c r="J23" s="15">
        <f t="shared" si="0"/>
        <v>8</v>
      </c>
      <c r="K23" s="16">
        <v>8</v>
      </c>
      <c r="L23" s="15">
        <f t="shared" si="1"/>
        <v>4</v>
      </c>
      <c r="M23" s="11">
        <f t="shared" si="2"/>
        <v>12</v>
      </c>
      <c r="N23" s="11">
        <f t="shared" si="3"/>
        <v>3</v>
      </c>
    </row>
    <row r="24" spans="1:14" ht="15">
      <c r="A24" s="8">
        <v>421</v>
      </c>
      <c r="B24" s="18" t="s">
        <v>31</v>
      </c>
      <c r="C24" s="10">
        <v>42349</v>
      </c>
      <c r="D24" s="11">
        <v>21</v>
      </c>
      <c r="E24" s="12">
        <v>1</v>
      </c>
      <c r="F24" s="13">
        <v>7</v>
      </c>
      <c r="G24" s="13">
        <v>1</v>
      </c>
      <c r="H24" s="13" t="s">
        <v>13</v>
      </c>
      <c r="I24" s="13" t="s">
        <v>13</v>
      </c>
      <c r="J24" s="15">
        <f t="shared" si="0"/>
        <v>9</v>
      </c>
      <c r="K24" s="16">
        <v>2</v>
      </c>
      <c r="L24" s="15">
        <f t="shared" si="1"/>
        <v>1</v>
      </c>
      <c r="M24" s="11">
        <f t="shared" si="2"/>
        <v>10</v>
      </c>
      <c r="N24" s="45">
        <f t="shared" si="3"/>
        <v>2</v>
      </c>
    </row>
    <row r="25" spans="1:14" ht="15">
      <c r="A25" s="12">
        <v>420</v>
      </c>
      <c r="B25" s="15" t="s">
        <v>32</v>
      </c>
      <c r="C25" s="10">
        <v>42349</v>
      </c>
      <c r="D25" s="11">
        <v>22</v>
      </c>
      <c r="E25" s="12">
        <v>0</v>
      </c>
      <c r="F25" s="13">
        <v>7</v>
      </c>
      <c r="G25" s="13">
        <v>4</v>
      </c>
      <c r="H25" s="13" t="s">
        <v>13</v>
      </c>
      <c r="I25" s="13">
        <v>10</v>
      </c>
      <c r="J25" s="15">
        <f t="shared" si="0"/>
        <v>21</v>
      </c>
      <c r="K25" s="16">
        <v>3</v>
      </c>
      <c r="L25" s="15">
        <f t="shared" si="1"/>
        <v>2</v>
      </c>
      <c r="M25" s="11">
        <f t="shared" si="2"/>
        <v>23</v>
      </c>
      <c r="N25" s="11">
        <f t="shared" si="3"/>
        <v>5</v>
      </c>
    </row>
    <row r="26" spans="1:14" ht="15">
      <c r="A26" s="12">
        <v>427</v>
      </c>
      <c r="B26" s="15" t="s">
        <v>33</v>
      </c>
      <c r="C26" s="10">
        <v>42349</v>
      </c>
      <c r="D26" s="11">
        <v>23</v>
      </c>
      <c r="E26" s="12">
        <v>0</v>
      </c>
      <c r="F26" s="13">
        <v>8</v>
      </c>
      <c r="G26" s="13">
        <v>3</v>
      </c>
      <c r="H26" s="17" t="s">
        <v>13</v>
      </c>
      <c r="I26" s="17" t="s">
        <v>13</v>
      </c>
      <c r="J26" s="15">
        <f t="shared" si="0"/>
        <v>11</v>
      </c>
      <c r="K26" s="16">
        <v>7</v>
      </c>
      <c r="L26" s="15">
        <f t="shared" si="1"/>
        <v>4</v>
      </c>
      <c r="M26" s="11">
        <f t="shared" si="2"/>
        <v>15</v>
      </c>
      <c r="N26" s="11">
        <f t="shared" si="3"/>
        <v>3</v>
      </c>
    </row>
    <row r="27" spans="1:14" ht="15">
      <c r="A27" s="8">
        <v>424</v>
      </c>
      <c r="B27" s="9" t="s">
        <v>34</v>
      </c>
      <c r="C27" s="10">
        <v>42349</v>
      </c>
      <c r="D27" s="11">
        <v>24</v>
      </c>
      <c r="E27" s="12">
        <v>1</v>
      </c>
      <c r="F27" s="13">
        <v>6</v>
      </c>
      <c r="G27" s="13">
        <v>6</v>
      </c>
      <c r="H27" s="13" t="s">
        <v>13</v>
      </c>
      <c r="I27" s="17" t="s">
        <v>13</v>
      </c>
      <c r="J27" s="15">
        <f t="shared" si="0"/>
        <v>13</v>
      </c>
      <c r="K27" s="16">
        <v>6</v>
      </c>
      <c r="L27" s="15">
        <f t="shared" si="1"/>
        <v>3</v>
      </c>
      <c r="M27" s="11">
        <f t="shared" si="2"/>
        <v>16</v>
      </c>
      <c r="N27" s="11">
        <f t="shared" si="3"/>
        <v>3</v>
      </c>
    </row>
    <row r="28" spans="1:14" ht="15">
      <c r="A28" s="12">
        <v>428</v>
      </c>
      <c r="B28" s="15" t="s">
        <v>35</v>
      </c>
      <c r="C28" s="10">
        <v>42349</v>
      </c>
      <c r="D28" s="11">
        <v>25</v>
      </c>
      <c r="E28" s="12">
        <v>1</v>
      </c>
      <c r="F28" s="13">
        <v>6</v>
      </c>
      <c r="G28" s="13">
        <v>1</v>
      </c>
      <c r="H28" s="13" t="s">
        <v>13</v>
      </c>
      <c r="I28" s="13" t="s">
        <v>13</v>
      </c>
      <c r="J28" s="15">
        <f t="shared" si="0"/>
        <v>8</v>
      </c>
      <c r="K28" s="16">
        <v>3</v>
      </c>
      <c r="L28" s="15">
        <f t="shared" si="1"/>
        <v>2</v>
      </c>
      <c r="M28" s="11">
        <f t="shared" si="2"/>
        <v>10</v>
      </c>
      <c r="N28" s="45">
        <f t="shared" si="3"/>
        <v>2</v>
      </c>
    </row>
    <row r="29" spans="1:14" ht="15">
      <c r="A29" s="12" t="s">
        <v>36</v>
      </c>
      <c r="B29" s="15" t="s">
        <v>37</v>
      </c>
      <c r="C29" s="10">
        <v>42349</v>
      </c>
      <c r="D29" s="11">
        <v>26</v>
      </c>
      <c r="E29" s="12">
        <v>1</v>
      </c>
      <c r="F29" s="13">
        <v>1</v>
      </c>
      <c r="G29" s="13">
        <v>4</v>
      </c>
      <c r="H29" s="13">
        <v>3</v>
      </c>
      <c r="I29" s="13">
        <v>7</v>
      </c>
      <c r="J29" s="15">
        <f t="shared" si="0"/>
        <v>16</v>
      </c>
      <c r="K29" s="16">
        <v>5</v>
      </c>
      <c r="L29" s="15">
        <f t="shared" si="1"/>
        <v>3</v>
      </c>
      <c r="M29" s="11">
        <f t="shared" si="2"/>
        <v>19</v>
      </c>
      <c r="N29" s="11">
        <f t="shared" si="3"/>
        <v>4</v>
      </c>
    </row>
    <row r="30" spans="1:14" ht="15.75" thickBot="1">
      <c r="A30" s="24">
        <v>423</v>
      </c>
      <c r="B30" s="25" t="s">
        <v>38</v>
      </c>
      <c r="C30" s="26">
        <v>42349</v>
      </c>
      <c r="D30" s="27">
        <v>27</v>
      </c>
      <c r="E30" s="24">
        <v>2</v>
      </c>
      <c r="F30" s="28">
        <v>8</v>
      </c>
      <c r="G30" s="28">
        <v>3</v>
      </c>
      <c r="H30" s="29">
        <v>8</v>
      </c>
      <c r="I30" s="28">
        <v>10</v>
      </c>
      <c r="J30" s="25">
        <f t="shared" si="0"/>
        <v>31</v>
      </c>
      <c r="K30" s="30">
        <v>2</v>
      </c>
      <c r="L30" s="25">
        <f t="shared" si="1"/>
        <v>1</v>
      </c>
      <c r="M30" s="27">
        <f t="shared" si="2"/>
        <v>32</v>
      </c>
      <c r="N30" s="27">
        <f t="shared" si="3"/>
        <v>5</v>
      </c>
    </row>
  </sheetData>
  <sheetProtection/>
  <printOptions/>
  <pageMargins left="0.4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cp:lastPrinted>2015-12-17T11:03:57Z</cp:lastPrinted>
  <dcterms:created xsi:type="dcterms:W3CDTF">2015-12-15T13:40:13Z</dcterms:created>
  <dcterms:modified xsi:type="dcterms:W3CDTF">2015-12-18T11:16:39Z</dcterms:modified>
  <cp:category/>
  <cp:version/>
  <cp:contentType/>
  <cp:contentStatus/>
</cp:coreProperties>
</file>